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E:\费海伲\02.学生相关\12. 本科推荐免试研究生\2019届-15级\推免排名\"/>
    </mc:Choice>
  </mc:AlternateContent>
  <bookViews>
    <workbookView xWindow="0" yWindow="0" windowWidth="23040" windowHeight="9384"/>
  </bookViews>
  <sheets>
    <sheet name="15级" sheetId="1" r:id="rId1"/>
  </sheets>
  <definedNames>
    <definedName name="_xlnm._FilterDatabase" localSheetId="0" hidden="1">'15级'!$A$2:$T$146</definedName>
    <definedName name="_xlnm.Print_Titles" localSheetId="0">'15级'!$2:$2</definedName>
  </definedNames>
  <calcPr calcId="152511"/>
</workbook>
</file>

<file path=xl/calcChain.xml><?xml version="1.0" encoding="utf-8"?>
<calcChain xmlns="http://schemas.openxmlformats.org/spreadsheetml/2006/main">
  <c r="T55" i="1" l="1"/>
  <c r="T38" i="1" l="1"/>
  <c r="T109" i="1"/>
  <c r="T74" i="1"/>
  <c r="T31" i="1"/>
  <c r="T39" i="1"/>
  <c r="T93" i="1"/>
  <c r="T43" i="1"/>
  <c r="T85" i="1"/>
  <c r="T6" i="1"/>
  <c r="T59" i="1"/>
  <c r="T29" i="1"/>
  <c r="T51" i="1"/>
  <c r="T70" i="1"/>
  <c r="T99" i="1"/>
  <c r="T40" i="1"/>
  <c r="T21" i="1"/>
  <c r="T5" i="1"/>
  <c r="T61" i="1"/>
  <c r="T42" i="1"/>
  <c r="T108" i="1"/>
  <c r="T103" i="1"/>
  <c r="T114" i="1"/>
  <c r="T65" i="1"/>
  <c r="T3" i="1"/>
  <c r="T82" i="1"/>
  <c r="T8" i="1"/>
  <c r="T32" i="1"/>
  <c r="T75" i="1"/>
  <c r="T76" i="1"/>
  <c r="T58" i="1"/>
  <c r="T62" i="1"/>
  <c r="T137" i="1"/>
  <c r="T121" i="1"/>
  <c r="T73" i="1"/>
  <c r="T143" i="1"/>
  <c r="T41" i="1"/>
  <c r="T124" i="1"/>
  <c r="T23" i="1"/>
  <c r="T72" i="1"/>
  <c r="T56" i="1"/>
  <c r="T33" i="1"/>
  <c r="T92" i="1"/>
  <c r="T49" i="1"/>
  <c r="T135" i="1"/>
  <c r="T145" i="1"/>
  <c r="T100" i="1"/>
  <c r="T90" i="1"/>
  <c r="T98" i="1"/>
  <c r="T54" i="1"/>
  <c r="T22" i="1"/>
  <c r="T27" i="1"/>
  <c r="T25" i="1"/>
  <c r="T14" i="1"/>
  <c r="T9" i="1"/>
  <c r="T16" i="1"/>
  <c r="T11" i="1"/>
  <c r="T66" i="1"/>
  <c r="T87" i="1"/>
  <c r="T88" i="1"/>
  <c r="T138" i="1"/>
  <c r="T7" i="1"/>
  <c r="T144" i="1"/>
  <c r="T83" i="1"/>
  <c r="T37" i="1"/>
  <c r="T89" i="1"/>
  <c r="T118" i="1"/>
  <c r="T77" i="1"/>
  <c r="T79" i="1"/>
  <c r="T86" i="1"/>
  <c r="T111" i="1"/>
  <c r="T35" i="1"/>
  <c r="T132" i="1"/>
  <c r="T107" i="1"/>
  <c r="T28" i="1"/>
  <c r="T30" i="1"/>
  <c r="T106" i="1"/>
  <c r="T105" i="1"/>
  <c r="T112" i="1"/>
  <c r="T57" i="1"/>
  <c r="T104" i="1"/>
  <c r="T45" i="1"/>
  <c r="T4" i="1"/>
  <c r="T47" i="1"/>
  <c r="T129" i="1"/>
  <c r="T80" i="1"/>
  <c r="T101" i="1"/>
  <c r="T139" i="1"/>
  <c r="T17" i="1"/>
  <c r="T110" i="1"/>
  <c r="T46" i="1"/>
  <c r="T63" i="1"/>
  <c r="T67" i="1"/>
  <c r="T81" i="1"/>
  <c r="T24" i="1"/>
  <c r="T91" i="1"/>
  <c r="T119" i="1"/>
  <c r="T94" i="1"/>
  <c r="T69" i="1"/>
  <c r="T53" i="1"/>
  <c r="T125" i="1"/>
  <c r="T126" i="1"/>
  <c r="T127" i="1"/>
  <c r="T96" i="1"/>
  <c r="T123" i="1"/>
  <c r="T20" i="1"/>
  <c r="T19" i="1"/>
  <c r="T10" i="1"/>
  <c r="T131" i="1"/>
  <c r="T15" i="1"/>
  <c r="T60" i="1"/>
  <c r="T26" i="1"/>
  <c r="T48" i="1"/>
  <c r="T102" i="1"/>
  <c r="T50" i="1"/>
  <c r="T78" i="1"/>
  <c r="T68" i="1"/>
  <c r="T44" i="1"/>
  <c r="T34" i="1"/>
  <c r="T95" i="1"/>
  <c r="T71" i="1"/>
  <c r="T18" i="1"/>
  <c r="T13" i="1"/>
  <c r="T117" i="1"/>
  <c r="T130" i="1"/>
  <c r="T133" i="1"/>
  <c r="T122" i="1"/>
  <c r="T97" i="1"/>
  <c r="T36" i="1"/>
  <c r="T84" i="1"/>
  <c r="T113" i="1"/>
  <c r="T136" i="1"/>
  <c r="T140" i="1"/>
  <c r="T128" i="1"/>
  <c r="T142" i="1"/>
  <c r="T116" i="1"/>
  <c r="T52" i="1"/>
  <c r="T64" i="1" l="1"/>
  <c r="T134" i="1"/>
  <c r="T115" i="1"/>
  <c r="T120" i="1"/>
  <c r="T146" i="1"/>
  <c r="T12" i="1"/>
  <c r="T141" i="1" l="1"/>
</calcChain>
</file>

<file path=xl/sharedStrings.xml><?xml version="1.0" encoding="utf-8"?>
<sst xmlns="http://schemas.openxmlformats.org/spreadsheetml/2006/main" count="2325" uniqueCount="250">
  <si>
    <t>名次</t>
    <phoneticPr fontId="1" type="noConversion"/>
  </si>
  <si>
    <t>学号</t>
    <phoneticPr fontId="1" type="noConversion"/>
  </si>
  <si>
    <t>加权
平均分</t>
    <phoneticPr fontId="1" type="noConversion"/>
  </si>
  <si>
    <t>宪法学
3</t>
    <phoneticPr fontId="1" type="noConversion"/>
  </si>
  <si>
    <t>中法史
3</t>
    <phoneticPr fontId="1" type="noConversion"/>
  </si>
  <si>
    <t>民总
3</t>
    <phoneticPr fontId="1" type="noConversion"/>
  </si>
  <si>
    <t>债权法
4</t>
    <phoneticPr fontId="1" type="noConversion"/>
  </si>
  <si>
    <t>物权法
2</t>
    <phoneticPr fontId="1" type="noConversion"/>
  </si>
  <si>
    <t>民诉
4</t>
    <phoneticPr fontId="1" type="noConversion"/>
  </si>
  <si>
    <t>刑诉
4</t>
    <phoneticPr fontId="1" type="noConversion"/>
  </si>
  <si>
    <t>国公
4</t>
    <phoneticPr fontId="1" type="noConversion"/>
  </si>
  <si>
    <t>国私
2</t>
    <phoneticPr fontId="1" type="noConversion"/>
  </si>
  <si>
    <t>经济法
3</t>
    <phoneticPr fontId="1" type="noConversion"/>
  </si>
  <si>
    <t>商总
2</t>
    <phoneticPr fontId="1" type="noConversion"/>
  </si>
  <si>
    <t>国经
3</t>
    <phoneticPr fontId="1" type="noConversion"/>
  </si>
  <si>
    <t>法理学
4</t>
    <phoneticPr fontId="1" type="noConversion"/>
  </si>
  <si>
    <t>知产
3</t>
    <phoneticPr fontId="1" type="noConversion"/>
  </si>
  <si>
    <t>行政法
4</t>
    <phoneticPr fontId="1" type="noConversion"/>
  </si>
  <si>
    <t>1400016221</t>
  </si>
  <si>
    <t>1400016222</t>
  </si>
  <si>
    <t>1400016223</t>
  </si>
  <si>
    <t>1400016275</t>
  </si>
  <si>
    <t>73</t>
  </si>
  <si>
    <t>78</t>
  </si>
  <si>
    <t>86</t>
  </si>
  <si>
    <t>89</t>
  </si>
  <si>
    <t>85</t>
  </si>
  <si>
    <t>76</t>
  </si>
  <si>
    <t>88</t>
  </si>
  <si>
    <t>90</t>
  </si>
  <si>
    <t>81</t>
  </si>
  <si>
    <t>87</t>
  </si>
  <si>
    <t>71</t>
  </si>
  <si>
    <t>84</t>
  </si>
  <si>
    <t>79</t>
  </si>
  <si>
    <t>82</t>
  </si>
  <si>
    <t>77</t>
  </si>
  <si>
    <t>74</t>
  </si>
  <si>
    <t>93</t>
  </si>
  <si>
    <t>95</t>
  </si>
  <si>
    <t>83</t>
  </si>
  <si>
    <t>92</t>
  </si>
  <si>
    <t>91</t>
  </si>
  <si>
    <t>66</t>
  </si>
  <si>
    <t>80</t>
  </si>
  <si>
    <t>75</t>
  </si>
  <si>
    <t>70</t>
  </si>
  <si>
    <t>60</t>
  </si>
  <si>
    <t>65</t>
  </si>
  <si>
    <t>43</t>
  </si>
  <si>
    <t>68</t>
  </si>
  <si>
    <t>69</t>
  </si>
  <si>
    <t>62</t>
  </si>
  <si>
    <t>72</t>
  </si>
  <si>
    <t>67</t>
  </si>
  <si>
    <t>64</t>
  </si>
  <si>
    <t>63</t>
  </si>
  <si>
    <t>96</t>
  </si>
  <si>
    <t>98</t>
  </si>
  <si>
    <t>94</t>
  </si>
  <si>
    <t>97</t>
  </si>
  <si>
    <t>刑总
4</t>
    <phoneticPr fontId="1" type="noConversion"/>
  </si>
  <si>
    <t>刑分
4</t>
    <phoneticPr fontId="1" type="noConversion"/>
  </si>
  <si>
    <t>1500016201</t>
  </si>
  <si>
    <t>1500016202</t>
  </si>
  <si>
    <t>1500016203</t>
  </si>
  <si>
    <t>1500016204</t>
  </si>
  <si>
    <t>1500016205</t>
  </si>
  <si>
    <t>1500016206</t>
  </si>
  <si>
    <t>1500016207</t>
  </si>
  <si>
    <t>1500016208</t>
  </si>
  <si>
    <t>1500016209</t>
  </si>
  <si>
    <t>1500016210</t>
  </si>
  <si>
    <t>1500016211</t>
  </si>
  <si>
    <t>1500016212</t>
  </si>
  <si>
    <t>1500016213</t>
  </si>
  <si>
    <t>1500016214</t>
  </si>
  <si>
    <t>1500016215</t>
  </si>
  <si>
    <t>1500016216</t>
  </si>
  <si>
    <t>1500016217</t>
  </si>
  <si>
    <t>1500016218</t>
  </si>
  <si>
    <t>1500016219</t>
  </si>
  <si>
    <t>1500016220</t>
  </si>
  <si>
    <t>1500016221</t>
  </si>
  <si>
    <t>1500016222</t>
  </si>
  <si>
    <t>1500016223</t>
  </si>
  <si>
    <t>1500016224</t>
  </si>
  <si>
    <t>1500016225</t>
  </si>
  <si>
    <t>1500016226</t>
  </si>
  <si>
    <t>1500016227</t>
  </si>
  <si>
    <t>1500016228</t>
  </si>
  <si>
    <t>1500016229</t>
  </si>
  <si>
    <t>1500016230</t>
  </si>
  <si>
    <t>1500016231</t>
  </si>
  <si>
    <t>1500016232</t>
  </si>
  <si>
    <t>1500016233</t>
  </si>
  <si>
    <t>1500016234</t>
  </si>
  <si>
    <t>1500016235</t>
  </si>
  <si>
    <t>1500016236</t>
  </si>
  <si>
    <t>1500016237</t>
  </si>
  <si>
    <t>1500016238</t>
  </si>
  <si>
    <t>1500016239</t>
  </si>
  <si>
    <t>1500016240</t>
  </si>
  <si>
    <t>1500016241</t>
  </si>
  <si>
    <t>1500016242</t>
  </si>
  <si>
    <t>1500016243</t>
  </si>
  <si>
    <t>1500016244</t>
  </si>
  <si>
    <t>1500016245</t>
  </si>
  <si>
    <t>1500016246</t>
  </si>
  <si>
    <t>1500016248</t>
  </si>
  <si>
    <t>1500016249</t>
  </si>
  <si>
    <t>1500016250</t>
  </si>
  <si>
    <t>1500016251</t>
  </si>
  <si>
    <t>1500016252</t>
  </si>
  <si>
    <t>1500016253</t>
  </si>
  <si>
    <t>1500016254</t>
  </si>
  <si>
    <t>1500016255</t>
  </si>
  <si>
    <t>1500016256</t>
  </si>
  <si>
    <t>1500016257</t>
  </si>
  <si>
    <t>1500016258</t>
  </si>
  <si>
    <t>1500016259</t>
  </si>
  <si>
    <t>1500016260</t>
  </si>
  <si>
    <t>1500016261</t>
  </si>
  <si>
    <t>1500016262</t>
  </si>
  <si>
    <t>1500016263</t>
  </si>
  <si>
    <t>1500016264</t>
  </si>
  <si>
    <t>1500016265</t>
  </si>
  <si>
    <t>1500016266</t>
  </si>
  <si>
    <t>1500016267</t>
  </si>
  <si>
    <t>1500016268</t>
  </si>
  <si>
    <t>1500016269</t>
  </si>
  <si>
    <t>1500016270</t>
  </si>
  <si>
    <t>1500016271</t>
  </si>
  <si>
    <t>1500016272</t>
  </si>
  <si>
    <t>1500016273</t>
  </si>
  <si>
    <t>1500016274</t>
  </si>
  <si>
    <t>1500016275</t>
  </si>
  <si>
    <t>1500016276</t>
  </si>
  <si>
    <t>1500016277</t>
  </si>
  <si>
    <t>1500016278</t>
  </si>
  <si>
    <t>1500016279</t>
  </si>
  <si>
    <t>1500016280</t>
  </si>
  <si>
    <t>1500016281</t>
  </si>
  <si>
    <t>1500016282</t>
  </si>
  <si>
    <t>1500016283</t>
  </si>
  <si>
    <t>1500016284</t>
  </si>
  <si>
    <t>1500016285</t>
  </si>
  <si>
    <t>1500016286</t>
  </si>
  <si>
    <t>1500016287</t>
  </si>
  <si>
    <t>1500016288</t>
  </si>
  <si>
    <t>1500016291</t>
  </si>
  <si>
    <t>1500016292</t>
  </si>
  <si>
    <t>1500016293</t>
  </si>
  <si>
    <t>1500016294</t>
  </si>
  <si>
    <t>1500016295</t>
  </si>
  <si>
    <t>1500016296</t>
  </si>
  <si>
    <t>1500016298</t>
  </si>
  <si>
    <t>1500016299</t>
  </si>
  <si>
    <t>1500016300</t>
  </si>
  <si>
    <t>1500016301</t>
  </si>
  <si>
    <t>1500016302</t>
  </si>
  <si>
    <t>1500016303</t>
  </si>
  <si>
    <t>1500016304</t>
  </si>
  <si>
    <t>1500016305</t>
  </si>
  <si>
    <t>1500016306</t>
  </si>
  <si>
    <t>1500016307</t>
  </si>
  <si>
    <t>1500016308</t>
  </si>
  <si>
    <t>1500016309</t>
  </si>
  <si>
    <t>1500016310</t>
  </si>
  <si>
    <t>1500016311</t>
  </si>
  <si>
    <t>1500016312</t>
  </si>
  <si>
    <t>1500016313</t>
  </si>
  <si>
    <t>1500016314</t>
  </si>
  <si>
    <t>1500016316</t>
  </si>
  <si>
    <t>1500016317</t>
  </si>
  <si>
    <t>1500016318</t>
  </si>
  <si>
    <t>1500016319</t>
  </si>
  <si>
    <t>1500016320</t>
  </si>
  <si>
    <t>1500016321</t>
  </si>
  <si>
    <t>1500016324</t>
  </si>
  <si>
    <t>1500016325</t>
  </si>
  <si>
    <t>1500016326</t>
  </si>
  <si>
    <t>1500016327</t>
  </si>
  <si>
    <t>1500016328</t>
  </si>
  <si>
    <t>1500016329</t>
  </si>
  <si>
    <t>1500016330</t>
  </si>
  <si>
    <t>1500016331</t>
  </si>
  <si>
    <t>1500016333</t>
  </si>
  <si>
    <t>1500016337</t>
  </si>
  <si>
    <t>1500016338</t>
  </si>
  <si>
    <t>1500016339</t>
  </si>
  <si>
    <t>1500016340</t>
  </si>
  <si>
    <t>1500016341</t>
  </si>
  <si>
    <t>1500016342</t>
  </si>
  <si>
    <t>1500016343</t>
  </si>
  <si>
    <t>1500016344</t>
  </si>
  <si>
    <t>1500016346</t>
  </si>
  <si>
    <t>1500016347</t>
  </si>
  <si>
    <t>1500016348</t>
  </si>
  <si>
    <t>1500016349</t>
  </si>
  <si>
    <t>1500016350</t>
  </si>
  <si>
    <t>1500016351</t>
  </si>
  <si>
    <t>1500016352</t>
  </si>
  <si>
    <t>1500016354</t>
  </si>
  <si>
    <t>1500016357</t>
  </si>
  <si>
    <t>1500016358</t>
  </si>
  <si>
    <t>1400016264</t>
  </si>
  <si>
    <t>1400016341</t>
  </si>
  <si>
    <t>1400016342</t>
  </si>
  <si>
    <t>法学院2015级本科生（含元培）法学硕士专业必修课成绩排名</t>
    <phoneticPr fontId="1" type="noConversion"/>
  </si>
  <si>
    <t>1500016289</t>
    <phoneticPr fontId="1" type="noConversion"/>
  </si>
  <si>
    <t>61</t>
  </si>
  <si>
    <t>99</t>
  </si>
  <si>
    <t>0</t>
  </si>
  <si>
    <t>缓考</t>
  </si>
  <si>
    <t>58</t>
  </si>
  <si>
    <t>53</t>
  </si>
  <si>
    <t>W</t>
  </si>
  <si>
    <t>35</t>
  </si>
  <si>
    <t>1500017413</t>
  </si>
  <si>
    <t>1500017441</t>
  </si>
  <si>
    <t>1500017443</t>
  </si>
  <si>
    <t>1500017449</t>
  </si>
  <si>
    <t>1500017461</t>
  </si>
  <si>
    <t>1500017475</t>
  </si>
  <si>
    <t>1500017485</t>
  </si>
  <si>
    <t>1500017404</t>
  </si>
  <si>
    <t>1500017414</t>
  </si>
  <si>
    <t>1500017429</t>
  </si>
  <si>
    <t>1500017715</t>
  </si>
  <si>
    <t>1500017765</t>
  </si>
  <si>
    <t>1500017427</t>
  </si>
  <si>
    <t>1500017465</t>
  </si>
  <si>
    <t>1400017630</t>
  </si>
  <si>
    <t>1400017637</t>
  </si>
  <si>
    <t>33</t>
  </si>
  <si>
    <t>出访</t>
    <phoneticPr fontId="1" type="noConversion"/>
  </si>
  <si>
    <t>元培</t>
    <phoneticPr fontId="1" type="noConversion"/>
  </si>
  <si>
    <t>无资格</t>
    <phoneticPr fontId="1" type="noConversion"/>
  </si>
  <si>
    <t>未修</t>
    <phoneticPr fontId="1" type="noConversion"/>
  </si>
  <si>
    <t>未修</t>
    <phoneticPr fontId="1" type="noConversion"/>
  </si>
  <si>
    <t>出访</t>
    <phoneticPr fontId="1" type="noConversion"/>
  </si>
  <si>
    <t>出访</t>
    <phoneticPr fontId="1" type="noConversion"/>
  </si>
  <si>
    <t>W</t>
    <phoneticPr fontId="1" type="noConversion"/>
  </si>
  <si>
    <t>W</t>
    <phoneticPr fontId="1" type="noConversion"/>
  </si>
  <si>
    <t>1400016217</t>
    <phoneticPr fontId="1" type="noConversion"/>
  </si>
  <si>
    <t>缓考</t>
    <phoneticPr fontId="1" type="noConversion"/>
  </si>
  <si>
    <t>未修</t>
    <phoneticPr fontId="1" type="noConversion"/>
  </si>
  <si>
    <t>备注</t>
    <phoneticPr fontId="1" type="noConversion"/>
  </si>
  <si>
    <t>以下同学不符合法学硕士保研排名资格（按学号顺序排序）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</si>
</sst>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0.00_ "/>
    <numFmt numFmtId="178" formatCode="0_ "/>
  </numFmts>
  <fonts count="22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u/>
      <sz val="11"/>
      <color theme="11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color theme="1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10"/>
      <name val="Arial"/>
      <family val="2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仿宋"/>
      <family val="3"/>
      <charset val="134"/>
    </font>
    <font>
      <sz val="9"/>
      <color rgb="FFFF0000"/>
      <name val="仿宋"/>
      <family val="3"/>
      <charset val="134"/>
    </font>
    <font>
      <sz val="9"/>
      <color rgb="FF3333FF"/>
      <name val="仿宋"/>
      <family val="3"/>
      <charset val="134"/>
    </font>
    <font>
      <sz val="9"/>
      <color rgb="FF0070C0"/>
      <name val="仿宋"/>
      <family val="3"/>
      <charset val="134"/>
    </font>
    <font>
      <sz val="9"/>
      <color rgb="FF0000FF"/>
      <name val="仿宋"/>
      <family val="3"/>
      <charset val="134"/>
    </font>
    <font>
      <sz val="9"/>
      <color rgb="FFCF2A1D"/>
      <name val="仿宋"/>
      <family val="3"/>
      <charset val="134"/>
    </font>
    <font>
      <sz val="11"/>
      <color rgb="FF3333FF"/>
      <name val="宋体"/>
      <family val="3"/>
      <charset val="134"/>
      <scheme val="minor"/>
    </font>
    <font>
      <sz val="9"/>
      <color rgb="FFC00000"/>
      <name val="仿宋"/>
      <family val="3"/>
      <charset val="134"/>
    </font>
    <font>
      <sz val="9"/>
      <color theme="9" tint="-0.249977111117893"/>
      <name val="微软雅黑"/>
      <family val="2"/>
      <charset val="134"/>
    </font>
    <font>
      <sz val="9"/>
      <color theme="9" tint="-0.249977111117893"/>
      <name val="仿宋"/>
      <family val="3"/>
      <charset val="134"/>
    </font>
    <font>
      <sz val="9"/>
      <color rgb="FF3333FF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/>
    <xf numFmtId="0" fontId="9" fillId="0" borderId="0"/>
    <xf numFmtId="0" fontId="1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/>
    </xf>
    <xf numFmtId="0" fontId="18" fillId="0" borderId="0" xfId="0" applyFont="1" applyFill="1" applyAlignment="1">
      <alignment horizontal="left" vertical="center"/>
    </xf>
    <xf numFmtId="178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6" fillId="2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178" fontId="19" fillId="0" borderId="1" xfId="0" applyNumberFormat="1" applyFont="1" applyFill="1" applyBorder="1" applyAlignment="1">
      <alignment horizontal="left" vertical="center"/>
    </xf>
    <xf numFmtId="178" fontId="21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21" fillId="4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176" fontId="19" fillId="0" borderId="1" xfId="0" applyNumberFormat="1" applyFont="1" applyFill="1" applyBorder="1" applyAlignment="1">
      <alignment horizontal="left" vertical="center"/>
    </xf>
    <xf numFmtId="176" fontId="21" fillId="0" borderId="1" xfId="0" applyNumberFormat="1" applyFont="1" applyFill="1" applyBorder="1" applyAlignment="1">
      <alignment horizontal="left" vertical="center"/>
    </xf>
    <xf numFmtId="176" fontId="10" fillId="0" borderId="0" xfId="0" applyNumberFormat="1" applyFont="1" applyFill="1" applyAlignment="1">
      <alignment horizontal="left" vertical="center"/>
    </xf>
    <xf numFmtId="176" fontId="10" fillId="0" borderId="0" xfId="0" applyNumberFormat="1" applyFont="1" applyFill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left" vertical="center"/>
    </xf>
    <xf numFmtId="176" fontId="6" fillId="5" borderId="1" xfId="0" applyNumberFormat="1" applyFont="1" applyFill="1" applyBorder="1" applyAlignment="1">
      <alignment horizontal="left" vertical="center"/>
    </xf>
    <xf numFmtId="178" fontId="6" fillId="5" borderId="1" xfId="0" applyNumberFormat="1" applyFont="1" applyFill="1" applyBorder="1" applyAlignment="1">
      <alignment horizontal="left" vertical="center"/>
    </xf>
    <xf numFmtId="0" fontId="21" fillId="5" borderId="1" xfId="0" applyFont="1" applyFill="1" applyBorder="1" applyAlignment="1">
      <alignment horizontal="left" vertical="center"/>
    </xf>
    <xf numFmtId="176" fontId="21" fillId="5" borderId="1" xfId="0" applyNumberFormat="1" applyFont="1" applyFill="1" applyBorder="1" applyAlignment="1">
      <alignment horizontal="left" vertical="center"/>
    </xf>
    <xf numFmtId="0" fontId="19" fillId="5" borderId="1" xfId="0" applyFont="1" applyFill="1" applyBorder="1" applyAlignment="1">
      <alignment horizontal="left" vertical="center"/>
    </xf>
    <xf numFmtId="178" fontId="19" fillId="5" borderId="1" xfId="0" applyNumberFormat="1" applyFont="1" applyFill="1" applyBorder="1" applyAlignment="1">
      <alignment horizontal="left" vertical="center"/>
    </xf>
    <xf numFmtId="176" fontId="19" fillId="5" borderId="1" xfId="0" applyNumberFormat="1" applyFont="1" applyFill="1" applyBorder="1" applyAlignment="1">
      <alignment horizontal="left" vertical="center"/>
    </xf>
  </cellXfs>
  <cellStyles count="8">
    <cellStyle name="常规" xfId="0" builtinId="0"/>
    <cellStyle name="常规 2" xfId="5"/>
    <cellStyle name="常规 3" xfId="6"/>
    <cellStyle name="常规 4" xfId="7"/>
    <cellStyle name="超链接" xfId="1" builtinId="8" hidden="1"/>
    <cellStyle name="超链接" xfId="3" builtinId="8" hidden="1"/>
    <cellStyle name="已访问的超链接" xfId="2" builtinId="9" hidden="1"/>
    <cellStyle name="已访问的超链接" xfId="4" builtinId="9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FF"/>
      <color rgb="FFC8C0C5"/>
      <color rgb="FFD2CCD0"/>
      <color rgb="FFBBB1B7"/>
      <color rgb="FFB2A8AE"/>
      <color rgb="FF9F939A"/>
      <color rgb="FFCF2A1D"/>
      <color rgb="FF2CD21A"/>
      <color rgb="FFDFDB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9"/>
  <sheetViews>
    <sheetView tabSelected="1" workbookViewId="0">
      <pane ySplit="2" topLeftCell="A3" activePane="bottomLeft" state="frozen"/>
      <selection pane="bottomLeft" activeCell="AA8" sqref="AA8"/>
    </sheetView>
  </sheetViews>
  <sheetFormatPr defaultColWidth="8.88671875" defaultRowHeight="14.4" x14ac:dyDescent="0.25"/>
  <cols>
    <col min="1" max="1" width="5" style="7" customWidth="1"/>
    <col min="2" max="2" width="12.33203125" style="6" customWidth="1"/>
    <col min="3" max="4" width="6.44140625" style="7" customWidth="1"/>
    <col min="5" max="5" width="5.77734375" style="25" customWidth="1"/>
    <col min="6" max="7" width="6.44140625" style="25" customWidth="1"/>
    <col min="8" max="9" width="5.77734375" style="7" customWidth="1"/>
    <col min="10" max="10" width="6.44140625" style="7" customWidth="1"/>
    <col min="11" max="11" width="5.77734375" style="6" customWidth="1"/>
    <col min="12" max="14" width="5.77734375" style="25" customWidth="1"/>
    <col min="15" max="15" width="6.44140625" style="25" customWidth="1"/>
    <col min="16" max="16" width="5.77734375" style="7" customWidth="1"/>
    <col min="17" max="18" width="5.77734375" style="25" customWidth="1"/>
    <col min="19" max="19" width="6.44140625" style="25" customWidth="1"/>
    <col min="20" max="20" width="12.5546875" style="9" customWidth="1"/>
    <col min="21" max="21" width="8.88671875" style="26"/>
  </cols>
  <sheetData>
    <row r="1" spans="1:23" s="1" customFormat="1" ht="26.25" customHeight="1" x14ac:dyDescent="0.25">
      <c r="A1" s="47" t="s">
        <v>209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7"/>
    </row>
    <row r="2" spans="1:23" s="2" customFormat="1" ht="37.950000000000003" customHeight="1" x14ac:dyDescent="0.25">
      <c r="A2" s="3" t="s">
        <v>0</v>
      </c>
      <c r="B2" s="4" t="s">
        <v>1</v>
      </c>
      <c r="C2" s="5" t="s">
        <v>3</v>
      </c>
      <c r="D2" s="5" t="s">
        <v>4</v>
      </c>
      <c r="E2" s="5" t="s">
        <v>5</v>
      </c>
      <c r="F2" s="5" t="s">
        <v>15</v>
      </c>
      <c r="G2" s="5" t="s">
        <v>6</v>
      </c>
      <c r="H2" s="5" t="s">
        <v>61</v>
      </c>
      <c r="I2" s="5" t="s">
        <v>62</v>
      </c>
      <c r="J2" s="5" t="s">
        <v>7</v>
      </c>
      <c r="K2" s="21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5" t="s">
        <v>16</v>
      </c>
      <c r="S2" s="5" t="s">
        <v>17</v>
      </c>
      <c r="T2" s="8" t="s">
        <v>2</v>
      </c>
      <c r="U2" s="34"/>
    </row>
    <row r="3" spans="1:23" s="13" customFormat="1" ht="18" customHeight="1" x14ac:dyDescent="0.25">
      <c r="A3" s="28" t="s">
        <v>236</v>
      </c>
      <c r="B3" s="28" t="s">
        <v>63</v>
      </c>
      <c r="C3" s="28" t="s">
        <v>42</v>
      </c>
      <c r="D3" s="28" t="s">
        <v>31</v>
      </c>
      <c r="E3" s="28" t="s">
        <v>25</v>
      </c>
      <c r="F3" s="28" t="s">
        <v>34</v>
      </c>
      <c r="G3" s="28" t="s">
        <v>60</v>
      </c>
      <c r="H3" s="28" t="s">
        <v>58</v>
      </c>
      <c r="I3" s="28" t="s">
        <v>29</v>
      </c>
      <c r="J3" s="28" t="s">
        <v>29</v>
      </c>
      <c r="K3" s="28" t="s">
        <v>42</v>
      </c>
      <c r="L3" s="28" t="s">
        <v>38</v>
      </c>
      <c r="M3" s="31"/>
      <c r="N3" s="31"/>
      <c r="O3" s="31"/>
      <c r="P3" s="28">
        <v>93</v>
      </c>
      <c r="Q3" s="28">
        <v>82</v>
      </c>
      <c r="R3" s="28">
        <v>86</v>
      </c>
      <c r="S3" s="28" t="s">
        <v>42</v>
      </c>
      <c r="T3" s="43">
        <f>(C3*3+D3*3+E3*3+F3*4+G3*4+H3*4+I3*4+J3*2+K3*4+L3*4+P3*2+Q3*3+R3*3+S3*4)/47</f>
        <v>89.936170212765958</v>
      </c>
      <c r="V3" s="18"/>
      <c r="W3" s="18"/>
    </row>
    <row r="4" spans="1:23" s="13" customFormat="1" ht="18" customHeight="1" x14ac:dyDescent="0.25">
      <c r="A4" s="20">
        <v>1</v>
      </c>
      <c r="B4" s="20" t="s">
        <v>135</v>
      </c>
      <c r="C4" s="20" t="s">
        <v>40</v>
      </c>
      <c r="D4" s="19">
        <v>90</v>
      </c>
      <c r="E4" s="20" t="s">
        <v>24</v>
      </c>
      <c r="F4" s="20" t="s">
        <v>35</v>
      </c>
      <c r="G4" s="20" t="s">
        <v>31</v>
      </c>
      <c r="H4" s="20" t="s">
        <v>57</v>
      </c>
      <c r="I4" s="20" t="s">
        <v>39</v>
      </c>
      <c r="J4" s="20" t="s">
        <v>39</v>
      </c>
      <c r="K4" s="20" t="s">
        <v>26</v>
      </c>
      <c r="L4" s="20" t="s">
        <v>31</v>
      </c>
      <c r="M4" s="20" t="s">
        <v>59</v>
      </c>
      <c r="N4" s="20" t="s">
        <v>41</v>
      </c>
      <c r="O4" s="20" t="s">
        <v>41</v>
      </c>
      <c r="P4" s="20">
        <v>96</v>
      </c>
      <c r="Q4" s="20">
        <v>94</v>
      </c>
      <c r="R4" s="20">
        <v>86</v>
      </c>
      <c r="S4" s="20" t="s">
        <v>31</v>
      </c>
      <c r="T4" s="42">
        <f>(C4*3+D4*3+E4*3+F4*4+G4*4+H4*4+I4*4+J4*2+K4*4+L4*4+M4*4+N4*2+O4*3+P4*2+Q4*3+R4*3+S4*4)/56</f>
        <v>89.482142857142861</v>
      </c>
      <c r="V4" s="14"/>
      <c r="W4" s="14"/>
    </row>
    <row r="5" spans="1:23" s="11" customFormat="1" ht="18" customHeight="1" x14ac:dyDescent="0.25">
      <c r="A5" s="28" t="s">
        <v>236</v>
      </c>
      <c r="B5" s="28" t="s">
        <v>101</v>
      </c>
      <c r="C5" s="28" t="s">
        <v>41</v>
      </c>
      <c r="D5" s="28" t="s">
        <v>24</v>
      </c>
      <c r="E5" s="28" t="s">
        <v>24</v>
      </c>
      <c r="F5" s="28" t="s">
        <v>32</v>
      </c>
      <c r="G5" s="28" t="s">
        <v>42</v>
      </c>
      <c r="H5" s="28" t="s">
        <v>41</v>
      </c>
      <c r="I5" s="28" t="s">
        <v>42</v>
      </c>
      <c r="J5" s="28" t="s">
        <v>38</v>
      </c>
      <c r="K5" s="28" t="s">
        <v>25</v>
      </c>
      <c r="L5" s="28" t="s">
        <v>42</v>
      </c>
      <c r="M5" s="31"/>
      <c r="N5" s="31"/>
      <c r="O5" s="31"/>
      <c r="P5" s="28">
        <v>98</v>
      </c>
      <c r="Q5" s="28">
        <v>94</v>
      </c>
      <c r="R5" s="28">
        <v>84</v>
      </c>
      <c r="S5" s="28" t="s">
        <v>41</v>
      </c>
      <c r="T5" s="43">
        <f>(C5*3+D5*3+E5*3+F5*4+G5*4+H5*4+I5*4+J5*2+K5*4+L5*4+P5*2+Q5*3+R5*3+S5*4)/47</f>
        <v>88.851063829787236</v>
      </c>
      <c r="V5" s="13"/>
      <c r="W5" s="13"/>
    </row>
    <row r="6" spans="1:23" s="11" customFormat="1" ht="18" customHeight="1" x14ac:dyDescent="0.25">
      <c r="A6" s="28" t="s">
        <v>236</v>
      </c>
      <c r="B6" s="28" t="s">
        <v>84</v>
      </c>
      <c r="C6" s="28" t="s">
        <v>26</v>
      </c>
      <c r="D6" s="28" t="s">
        <v>26</v>
      </c>
      <c r="E6" s="28" t="s">
        <v>29</v>
      </c>
      <c r="F6" s="28" t="s">
        <v>44</v>
      </c>
      <c r="G6" s="28" t="s">
        <v>42</v>
      </c>
      <c r="H6" s="28" t="s">
        <v>58</v>
      </c>
      <c r="I6" s="28" t="s">
        <v>44</v>
      </c>
      <c r="J6" s="28" t="s">
        <v>29</v>
      </c>
      <c r="K6" s="28" t="s">
        <v>24</v>
      </c>
      <c r="L6" s="28" t="s">
        <v>29</v>
      </c>
      <c r="M6" s="28" t="s">
        <v>38</v>
      </c>
      <c r="N6" s="28" t="s">
        <v>28</v>
      </c>
      <c r="O6" s="28" t="s">
        <v>38</v>
      </c>
      <c r="P6" s="31"/>
      <c r="Q6" s="31"/>
      <c r="R6" s="31"/>
      <c r="S6" s="28" t="s">
        <v>59</v>
      </c>
      <c r="T6" s="43">
        <f>(C6*3+D6*3+E6*3+F6*4+G6*4+H6*4+I6*4+J6*2+K6*4+L6*4+M6*4+N6*2+O6*3+S6*4)/48</f>
        <v>88.8125</v>
      </c>
    </row>
    <row r="7" spans="1:23" s="11" customFormat="1" ht="18" customHeight="1" x14ac:dyDescent="0.25">
      <c r="A7" s="20">
        <v>2</v>
      </c>
      <c r="B7" s="20" t="s">
        <v>111</v>
      </c>
      <c r="C7" s="20" t="s">
        <v>40</v>
      </c>
      <c r="D7" s="19">
        <v>85</v>
      </c>
      <c r="E7" s="20" t="s">
        <v>45</v>
      </c>
      <c r="F7" s="20" t="s">
        <v>27</v>
      </c>
      <c r="G7" s="20" t="s">
        <v>39</v>
      </c>
      <c r="H7" s="20" t="s">
        <v>60</v>
      </c>
      <c r="I7" s="20" t="s">
        <v>33</v>
      </c>
      <c r="J7" s="20" t="s">
        <v>29</v>
      </c>
      <c r="K7" s="20" t="s">
        <v>25</v>
      </c>
      <c r="L7" s="20" t="s">
        <v>42</v>
      </c>
      <c r="M7" s="20">
        <v>94</v>
      </c>
      <c r="N7" s="20" t="s">
        <v>39</v>
      </c>
      <c r="O7" s="20" t="s">
        <v>42</v>
      </c>
      <c r="P7" s="20">
        <v>96</v>
      </c>
      <c r="Q7" s="20">
        <v>95</v>
      </c>
      <c r="R7" s="20">
        <v>85</v>
      </c>
      <c r="S7" s="20" t="s">
        <v>42</v>
      </c>
      <c r="T7" s="42">
        <f>(C7*3+D7*3+E7*3+F7*4+G7*4+H7*4+I7*4+J7*2+K7*4+L7*4+M7*4+N7*2+O7*3+P7*2+Q7*3+R7*3+S7*4)/56</f>
        <v>88.785714285714292</v>
      </c>
      <c r="V7" s="10"/>
      <c r="W7" s="10"/>
    </row>
    <row r="8" spans="1:23" s="11" customFormat="1" ht="18" customHeight="1" x14ac:dyDescent="0.25">
      <c r="A8" s="20">
        <v>3</v>
      </c>
      <c r="B8" s="20" t="s">
        <v>65</v>
      </c>
      <c r="C8" s="20" t="s">
        <v>42</v>
      </c>
      <c r="D8" s="20" t="s">
        <v>33</v>
      </c>
      <c r="E8" s="20" t="s">
        <v>26</v>
      </c>
      <c r="F8" s="20" t="s">
        <v>27</v>
      </c>
      <c r="G8" s="20" t="s">
        <v>38</v>
      </c>
      <c r="H8" s="20" t="s">
        <v>35</v>
      </c>
      <c r="I8" s="20" t="s">
        <v>59</v>
      </c>
      <c r="J8" s="20" t="s">
        <v>42</v>
      </c>
      <c r="K8" s="20" t="s">
        <v>28</v>
      </c>
      <c r="L8" s="20" t="s">
        <v>42</v>
      </c>
      <c r="M8" s="20" t="s">
        <v>57</v>
      </c>
      <c r="N8" s="20" t="s">
        <v>59</v>
      </c>
      <c r="O8" s="20" t="s">
        <v>28</v>
      </c>
      <c r="P8" s="20">
        <v>99</v>
      </c>
      <c r="Q8" s="20">
        <v>91</v>
      </c>
      <c r="R8" s="20">
        <v>85</v>
      </c>
      <c r="S8" s="20" t="s">
        <v>31</v>
      </c>
      <c r="T8" s="42">
        <f>(C8*3+D8*3+E8*3+F8*4+G8*4+H8*4+I8*4+J8*2+K8*4+L8*4+M8*4+N8*2+O8*3+P8*2+Q8*3+R8*3+S8*4)/56</f>
        <v>88.714285714285708</v>
      </c>
    </row>
    <row r="9" spans="1:23" s="13" customFormat="1" ht="18" customHeight="1" x14ac:dyDescent="0.25">
      <c r="A9" s="20">
        <v>4</v>
      </c>
      <c r="B9" s="20" t="s">
        <v>102</v>
      </c>
      <c r="C9" s="20" t="s">
        <v>29</v>
      </c>
      <c r="D9" s="20" t="s">
        <v>31</v>
      </c>
      <c r="E9" s="20" t="s">
        <v>44</v>
      </c>
      <c r="F9" s="20" t="s">
        <v>34</v>
      </c>
      <c r="G9" s="20" t="s">
        <v>25</v>
      </c>
      <c r="H9" s="20" t="s">
        <v>57</v>
      </c>
      <c r="I9" s="20" t="s">
        <v>59</v>
      </c>
      <c r="J9" s="20" t="s">
        <v>25</v>
      </c>
      <c r="K9" s="20" t="s">
        <v>31</v>
      </c>
      <c r="L9" s="20" t="s">
        <v>25</v>
      </c>
      <c r="M9" s="20" t="s">
        <v>41</v>
      </c>
      <c r="N9" s="20" t="s">
        <v>38</v>
      </c>
      <c r="O9" s="20" t="s">
        <v>26</v>
      </c>
      <c r="P9" s="20">
        <v>95</v>
      </c>
      <c r="Q9" s="20">
        <v>95</v>
      </c>
      <c r="R9" s="20">
        <v>87</v>
      </c>
      <c r="S9" s="20" t="s">
        <v>40</v>
      </c>
      <c r="T9" s="42">
        <f>(C9*3+D9*3+E9*3+F9*4+G9*4+H9*4+I9*4+J9*2+K9*4+L9*4+M9*4+N9*2+O9*3+P9*2+Q9*3+R9*3+S9*4)/56</f>
        <v>88.607142857142861</v>
      </c>
    </row>
    <row r="10" spans="1:23" s="29" customFormat="1" ht="18" customHeight="1" x14ac:dyDescent="0.25">
      <c r="A10" s="20">
        <v>5</v>
      </c>
      <c r="B10" s="20" t="s">
        <v>162</v>
      </c>
      <c r="C10" s="20" t="s">
        <v>29</v>
      </c>
      <c r="D10" s="19">
        <v>90</v>
      </c>
      <c r="E10" s="20" t="s">
        <v>29</v>
      </c>
      <c r="F10" s="20" t="s">
        <v>23</v>
      </c>
      <c r="G10" s="20" t="s">
        <v>25</v>
      </c>
      <c r="H10" s="20" t="s">
        <v>58</v>
      </c>
      <c r="I10" s="20" t="s">
        <v>23</v>
      </c>
      <c r="J10" s="20" t="s">
        <v>41</v>
      </c>
      <c r="K10" s="20" t="s">
        <v>28</v>
      </c>
      <c r="L10" s="20" t="s">
        <v>31</v>
      </c>
      <c r="M10" s="20" t="s">
        <v>29</v>
      </c>
      <c r="N10" s="20" t="s">
        <v>29</v>
      </c>
      <c r="O10" s="20" t="s">
        <v>57</v>
      </c>
      <c r="P10" s="20">
        <v>97</v>
      </c>
      <c r="Q10" s="20">
        <v>90</v>
      </c>
      <c r="R10" s="20">
        <v>83</v>
      </c>
      <c r="S10" s="20" t="s">
        <v>31</v>
      </c>
      <c r="T10" s="42">
        <f>(C10*3+D10*3+E10*3+F10*4+G10*4+H10*4+I10*4+J10*2+K10*4+L10*4+M10*4+N10*2+O10*3+P10*2+Q10*3+R10*3+S10*4)/56</f>
        <v>88.482142857142861</v>
      </c>
    </row>
    <row r="11" spans="1:23" s="29" customFormat="1" ht="18" customHeight="1" x14ac:dyDescent="0.25">
      <c r="A11" s="20">
        <v>6</v>
      </c>
      <c r="B11" s="20" t="s">
        <v>104</v>
      </c>
      <c r="C11" s="20" t="s">
        <v>29</v>
      </c>
      <c r="D11" s="20" t="s">
        <v>40</v>
      </c>
      <c r="E11" s="20" t="s">
        <v>31</v>
      </c>
      <c r="F11" s="20" t="s">
        <v>44</v>
      </c>
      <c r="G11" s="20" t="s">
        <v>29</v>
      </c>
      <c r="H11" s="20" t="s">
        <v>40</v>
      </c>
      <c r="I11" s="20" t="s">
        <v>31</v>
      </c>
      <c r="J11" s="20" t="s">
        <v>29</v>
      </c>
      <c r="K11" s="20" t="s">
        <v>33</v>
      </c>
      <c r="L11" s="20" t="s">
        <v>42</v>
      </c>
      <c r="M11" s="20" t="s">
        <v>28</v>
      </c>
      <c r="N11" s="20" t="s">
        <v>41</v>
      </c>
      <c r="O11" s="20" t="s">
        <v>38</v>
      </c>
      <c r="P11" s="20">
        <v>99</v>
      </c>
      <c r="Q11" s="20">
        <v>95</v>
      </c>
      <c r="R11" s="20">
        <v>84</v>
      </c>
      <c r="S11" s="20" t="s">
        <v>59</v>
      </c>
      <c r="T11" s="42">
        <f>(C11*3+D11*3+E11*3+F11*4+G11*4+H11*4+I11*4+J11*2+K11*4+L11*4+M11*4+N11*2+O11*3+P11*2+Q11*3+R11*3+S11*4)/56</f>
        <v>88.321428571428569</v>
      </c>
    </row>
    <row r="12" spans="1:23" s="29" customFormat="1" ht="18" customHeight="1" x14ac:dyDescent="0.25">
      <c r="A12" s="30" t="s">
        <v>237</v>
      </c>
      <c r="B12" s="30" t="s">
        <v>234</v>
      </c>
      <c r="C12" s="30" t="s">
        <v>33</v>
      </c>
      <c r="D12" s="30">
        <v>85</v>
      </c>
      <c r="E12" s="30" t="s">
        <v>28</v>
      </c>
      <c r="F12" s="30">
        <v>91</v>
      </c>
      <c r="G12" s="30">
        <v>84</v>
      </c>
      <c r="H12" s="30">
        <v>92</v>
      </c>
      <c r="I12" s="30">
        <v>90</v>
      </c>
      <c r="J12" s="30">
        <v>87</v>
      </c>
      <c r="K12" s="30">
        <v>88</v>
      </c>
      <c r="L12" s="30">
        <v>90</v>
      </c>
      <c r="M12" s="30">
        <v>85</v>
      </c>
      <c r="N12" s="30">
        <v>86</v>
      </c>
      <c r="O12" s="30">
        <v>86</v>
      </c>
      <c r="P12" s="30">
        <v>92</v>
      </c>
      <c r="Q12" s="30">
        <v>87</v>
      </c>
      <c r="R12" s="30">
        <v>88</v>
      </c>
      <c r="S12" s="30">
        <v>91</v>
      </c>
      <c r="T12" s="44">
        <f>(C12*3+D12*3+E12*3+F12*4+G12*4+H12*4+I12*4+J12*2+K12*4+L12*4+M12*4+N12*2+O12*3+P12*2+Q12*3+R12*3+S12*4)/56</f>
        <v>88</v>
      </c>
      <c r="V12" s="32"/>
      <c r="W12" s="32"/>
    </row>
    <row r="13" spans="1:23" s="13" customFormat="1" ht="18" customHeight="1" x14ac:dyDescent="0.25">
      <c r="A13" s="20">
        <v>7</v>
      </c>
      <c r="B13" s="20" t="s">
        <v>190</v>
      </c>
      <c r="C13" s="20" t="s">
        <v>29</v>
      </c>
      <c r="D13" s="19">
        <v>89</v>
      </c>
      <c r="E13" s="20" t="s">
        <v>55</v>
      </c>
      <c r="F13" s="20" t="s">
        <v>30</v>
      </c>
      <c r="G13" s="20" t="s">
        <v>40</v>
      </c>
      <c r="H13" s="20" t="s">
        <v>60</v>
      </c>
      <c r="I13" s="20" t="s">
        <v>29</v>
      </c>
      <c r="J13" s="20" t="s">
        <v>42</v>
      </c>
      <c r="K13" s="20" t="s">
        <v>42</v>
      </c>
      <c r="L13" s="20" t="s">
        <v>30</v>
      </c>
      <c r="M13" s="20" t="s">
        <v>29</v>
      </c>
      <c r="N13" s="20" t="s">
        <v>39</v>
      </c>
      <c r="O13" s="20" t="s">
        <v>24</v>
      </c>
      <c r="P13" s="20">
        <v>97</v>
      </c>
      <c r="Q13" s="20">
        <v>94</v>
      </c>
      <c r="R13" s="20">
        <v>87</v>
      </c>
      <c r="S13" s="20" t="s">
        <v>38</v>
      </c>
      <c r="T13" s="42">
        <f>(C13*3+D13*3+E13*3+F13*4+G13*4+H13*4+I13*4+J13*2+K13*4+L13*4+M13*4+N13*2+O13*3+P13*2+Q13*3+R13*3+S13*4)/56</f>
        <v>87.857142857142861</v>
      </c>
    </row>
    <row r="14" spans="1:23" s="16" customFormat="1" ht="18" customHeight="1" x14ac:dyDescent="0.25">
      <c r="A14" s="20">
        <v>8</v>
      </c>
      <c r="B14" s="20" t="s">
        <v>100</v>
      </c>
      <c r="C14" s="20" t="s">
        <v>33</v>
      </c>
      <c r="D14" s="20" t="s">
        <v>24</v>
      </c>
      <c r="E14" s="20" t="s">
        <v>30</v>
      </c>
      <c r="F14" s="20" t="s">
        <v>23</v>
      </c>
      <c r="G14" s="20" t="s">
        <v>42</v>
      </c>
      <c r="H14" s="20" t="s">
        <v>41</v>
      </c>
      <c r="I14" s="20" t="s">
        <v>40</v>
      </c>
      <c r="J14" s="20" t="s">
        <v>29</v>
      </c>
      <c r="K14" s="20" t="s">
        <v>39</v>
      </c>
      <c r="L14" s="20" t="s">
        <v>25</v>
      </c>
      <c r="M14" s="20" t="s">
        <v>28</v>
      </c>
      <c r="N14" s="20" t="s">
        <v>59</v>
      </c>
      <c r="O14" s="20" t="s">
        <v>28</v>
      </c>
      <c r="P14" s="20">
        <v>94</v>
      </c>
      <c r="Q14" s="20">
        <v>90</v>
      </c>
      <c r="R14" s="20">
        <v>82</v>
      </c>
      <c r="S14" s="20" t="s">
        <v>29</v>
      </c>
      <c r="T14" s="42">
        <f>(C14*3+D14*3+E14*3+F14*4+G14*4+H14*4+I14*4+J14*2+K14*4+L14*4+M14*4+N14*2+O14*3+P14*2+Q14*3+R14*3+S14*4)/56</f>
        <v>87.732142857142861</v>
      </c>
      <c r="V14" s="14"/>
      <c r="W14" s="14"/>
    </row>
    <row r="15" spans="1:23" s="11" customFormat="1" ht="18" customHeight="1" x14ac:dyDescent="0.25">
      <c r="A15" s="20">
        <v>9</v>
      </c>
      <c r="B15" s="20" t="s">
        <v>164</v>
      </c>
      <c r="C15" s="20" t="s">
        <v>35</v>
      </c>
      <c r="D15" s="19">
        <v>86</v>
      </c>
      <c r="E15" s="20" t="s">
        <v>40</v>
      </c>
      <c r="F15" s="20" t="s">
        <v>40</v>
      </c>
      <c r="G15" s="20" t="s">
        <v>60</v>
      </c>
      <c r="H15" s="20" t="s">
        <v>31</v>
      </c>
      <c r="I15" s="20" t="s">
        <v>31</v>
      </c>
      <c r="J15" s="20" t="s">
        <v>60</v>
      </c>
      <c r="K15" s="20" t="s">
        <v>34</v>
      </c>
      <c r="L15" s="20" t="s">
        <v>26</v>
      </c>
      <c r="M15" s="20" t="s">
        <v>25</v>
      </c>
      <c r="N15" s="20" t="s">
        <v>41</v>
      </c>
      <c r="O15" s="20" t="s">
        <v>28</v>
      </c>
      <c r="P15" s="20">
        <v>97</v>
      </c>
      <c r="Q15" s="20">
        <v>91</v>
      </c>
      <c r="R15" s="20">
        <v>83</v>
      </c>
      <c r="S15" s="20" t="s">
        <v>41</v>
      </c>
      <c r="T15" s="42">
        <f>(C15*3+D15*3+E15*3+F15*4+G15*4+H15*4+I15*4+J15*2+K15*4+L15*4+M15*4+N15*2+O15*3+P15*2+Q15*3+R15*3+S15*4)/56</f>
        <v>87.625</v>
      </c>
    </row>
    <row r="16" spans="1:23" s="16" customFormat="1" ht="18" customHeight="1" x14ac:dyDescent="0.25">
      <c r="A16" s="20">
        <v>10</v>
      </c>
      <c r="B16" s="20" t="s">
        <v>103</v>
      </c>
      <c r="C16" s="20" t="s">
        <v>26</v>
      </c>
      <c r="D16" s="20" t="s">
        <v>24</v>
      </c>
      <c r="E16" s="20" t="s">
        <v>31</v>
      </c>
      <c r="F16" s="20" t="s">
        <v>36</v>
      </c>
      <c r="G16" s="20" t="s">
        <v>31</v>
      </c>
      <c r="H16" s="20" t="s">
        <v>57</v>
      </c>
      <c r="I16" s="20" t="s">
        <v>30</v>
      </c>
      <c r="J16" s="20" t="s">
        <v>30</v>
      </c>
      <c r="K16" s="20" t="s">
        <v>38</v>
      </c>
      <c r="L16" s="20" t="s">
        <v>24</v>
      </c>
      <c r="M16" s="20" t="s">
        <v>38</v>
      </c>
      <c r="N16" s="20" t="s">
        <v>42</v>
      </c>
      <c r="O16" s="20" t="s">
        <v>25</v>
      </c>
      <c r="P16" s="20">
        <v>97</v>
      </c>
      <c r="Q16" s="20">
        <v>88</v>
      </c>
      <c r="R16" s="20">
        <v>84</v>
      </c>
      <c r="S16" s="20" t="s">
        <v>25</v>
      </c>
      <c r="T16" s="42">
        <f>(C16*3+D16*3+E16*3+F16*4+G16*4+H16*4+I16*4+J16*2+K16*4+L16*4+M16*4+N16*2+O16*3+P16*2+Q16*3+R16*3+S16*4)/56</f>
        <v>87.553571428571431</v>
      </c>
      <c r="V16" s="11"/>
      <c r="W16" s="11"/>
    </row>
    <row r="17" spans="1:23" s="13" customFormat="1" ht="18" customHeight="1" x14ac:dyDescent="0.25">
      <c r="A17" s="20">
        <v>11</v>
      </c>
      <c r="B17" s="20" t="s">
        <v>142</v>
      </c>
      <c r="C17" s="20" t="s">
        <v>33</v>
      </c>
      <c r="D17" s="19">
        <v>91</v>
      </c>
      <c r="E17" s="20" t="s">
        <v>26</v>
      </c>
      <c r="F17" s="20" t="s">
        <v>35</v>
      </c>
      <c r="G17" s="20" t="s">
        <v>28</v>
      </c>
      <c r="H17" s="20" t="s">
        <v>41</v>
      </c>
      <c r="I17" s="20" t="s">
        <v>33</v>
      </c>
      <c r="J17" s="20" t="s">
        <v>40</v>
      </c>
      <c r="K17" s="20" t="s">
        <v>25</v>
      </c>
      <c r="L17" s="20" t="s">
        <v>42</v>
      </c>
      <c r="M17" s="20" t="s">
        <v>26</v>
      </c>
      <c r="N17" s="20" t="s">
        <v>29</v>
      </c>
      <c r="O17" s="20" t="s">
        <v>25</v>
      </c>
      <c r="P17" s="20">
        <v>88</v>
      </c>
      <c r="Q17" s="20">
        <v>95</v>
      </c>
      <c r="R17" s="20">
        <v>88</v>
      </c>
      <c r="S17" s="20" t="s">
        <v>26</v>
      </c>
      <c r="T17" s="42">
        <f>(C17*3+D17*3+E17*3+F17*4+G17*4+H17*4+I17*4+J17*2+K17*4+L17*4+M17*4+N17*2+O17*3+P17*2+Q17*3+R17*3+S17*4)/56</f>
        <v>87.535714285714292</v>
      </c>
    </row>
    <row r="18" spans="1:23" s="29" customFormat="1" ht="18" customHeight="1" x14ac:dyDescent="0.25">
      <c r="A18" s="20">
        <v>12</v>
      </c>
      <c r="B18" s="20" t="s">
        <v>189</v>
      </c>
      <c r="C18" s="20" t="s">
        <v>33</v>
      </c>
      <c r="D18" s="19">
        <v>89</v>
      </c>
      <c r="E18" s="20" t="s">
        <v>40</v>
      </c>
      <c r="F18" s="20" t="s">
        <v>35</v>
      </c>
      <c r="G18" s="20" t="s">
        <v>42</v>
      </c>
      <c r="H18" s="20" t="s">
        <v>41</v>
      </c>
      <c r="I18" s="20" t="s">
        <v>33</v>
      </c>
      <c r="J18" s="20" t="s">
        <v>25</v>
      </c>
      <c r="K18" s="20" t="s">
        <v>24</v>
      </c>
      <c r="L18" s="20" t="s">
        <v>33</v>
      </c>
      <c r="M18" s="20" t="s">
        <v>42</v>
      </c>
      <c r="N18" s="20" t="s">
        <v>38</v>
      </c>
      <c r="O18" s="20" t="s">
        <v>31</v>
      </c>
      <c r="P18" s="20">
        <v>92</v>
      </c>
      <c r="Q18" s="20">
        <v>90</v>
      </c>
      <c r="R18" s="20">
        <v>88</v>
      </c>
      <c r="S18" s="20" t="s">
        <v>26</v>
      </c>
      <c r="T18" s="42">
        <f>(C18*3+D18*3+E18*3+F18*4+G18*4+H18*4+I18*4+J18*2+K18*4+L18*4+M18*4+N18*2+O18*3+P18*2+Q18*3+R18*3+S18*4)/56</f>
        <v>87.339285714285708</v>
      </c>
      <c r="V18" s="32"/>
      <c r="W18" s="32"/>
    </row>
    <row r="19" spans="1:23" s="13" customFormat="1" ht="18" customHeight="1" x14ac:dyDescent="0.25">
      <c r="A19" s="20">
        <v>13</v>
      </c>
      <c r="B19" s="20" t="s">
        <v>161</v>
      </c>
      <c r="C19" s="20" t="s">
        <v>26</v>
      </c>
      <c r="D19" s="19">
        <v>85</v>
      </c>
      <c r="E19" s="20" t="s">
        <v>33</v>
      </c>
      <c r="F19" s="20" t="s">
        <v>44</v>
      </c>
      <c r="G19" s="20" t="s">
        <v>41</v>
      </c>
      <c r="H19" s="20" t="s">
        <v>41</v>
      </c>
      <c r="I19" s="20" t="s">
        <v>34</v>
      </c>
      <c r="J19" s="20" t="s">
        <v>24</v>
      </c>
      <c r="K19" s="20" t="s">
        <v>35</v>
      </c>
      <c r="L19" s="20" t="s">
        <v>40</v>
      </c>
      <c r="M19" s="20" t="s">
        <v>59</v>
      </c>
      <c r="N19" s="20" t="s">
        <v>38</v>
      </c>
      <c r="O19" s="20" t="s">
        <v>25</v>
      </c>
      <c r="P19" s="20">
        <v>98</v>
      </c>
      <c r="Q19" s="20">
        <v>92</v>
      </c>
      <c r="R19" s="20">
        <v>82</v>
      </c>
      <c r="S19" s="20" t="s">
        <v>41</v>
      </c>
      <c r="T19" s="42">
        <f>(C19*3+D19*3+E19*3+F19*4+G19*4+H19*4+I19*4+J19*2+K19*4+L19*4+M19*4+N19*2+O19*3+P19*2+Q19*3+R19*3+S19*4)/56</f>
        <v>87.160714285714292</v>
      </c>
      <c r="V19" s="15"/>
      <c r="W19" s="15"/>
    </row>
    <row r="20" spans="1:23" s="17" customFormat="1" ht="18" customHeight="1" x14ac:dyDescent="0.25">
      <c r="A20" s="20">
        <v>14</v>
      </c>
      <c r="B20" s="20" t="s">
        <v>160</v>
      </c>
      <c r="C20" s="20" t="s">
        <v>35</v>
      </c>
      <c r="D20" s="19">
        <v>87</v>
      </c>
      <c r="E20" s="20" t="s">
        <v>35</v>
      </c>
      <c r="F20" s="20" t="s">
        <v>26</v>
      </c>
      <c r="G20" s="20" t="s">
        <v>40</v>
      </c>
      <c r="H20" s="20" t="s">
        <v>29</v>
      </c>
      <c r="I20" s="20" t="s">
        <v>24</v>
      </c>
      <c r="J20" s="20" t="s">
        <v>44</v>
      </c>
      <c r="K20" s="20" t="s">
        <v>29</v>
      </c>
      <c r="L20" s="20" t="s">
        <v>28</v>
      </c>
      <c r="M20" s="20" t="s">
        <v>39</v>
      </c>
      <c r="N20" s="20" t="s">
        <v>29</v>
      </c>
      <c r="O20" s="20" t="s">
        <v>33</v>
      </c>
      <c r="P20" s="20">
        <v>96</v>
      </c>
      <c r="Q20" s="20">
        <v>88</v>
      </c>
      <c r="R20" s="20">
        <v>85</v>
      </c>
      <c r="S20" s="20" t="s">
        <v>31</v>
      </c>
      <c r="T20" s="42">
        <f>(C20*3+D20*3+E20*3+F20*4+G20*4+H20*4+I20*4+J20*2+K20*4+L20*4+M20*4+N20*2+O20*3+P20*2+Q20*3+R20*3+S20*4)/56</f>
        <v>87</v>
      </c>
      <c r="V20" s="13"/>
      <c r="W20" s="13"/>
    </row>
    <row r="21" spans="1:23" s="11" customFormat="1" ht="18" customHeight="1" x14ac:dyDescent="0.25">
      <c r="A21" s="28" t="s">
        <v>236</v>
      </c>
      <c r="B21" s="28" t="s">
        <v>81</v>
      </c>
      <c r="C21" s="28" t="s">
        <v>31</v>
      </c>
      <c r="D21" s="28" t="s">
        <v>35</v>
      </c>
      <c r="E21" s="28" t="s">
        <v>31</v>
      </c>
      <c r="F21" s="28" t="s">
        <v>45</v>
      </c>
      <c r="G21" s="28" t="s">
        <v>25</v>
      </c>
      <c r="H21" s="28" t="s">
        <v>33</v>
      </c>
      <c r="I21" s="28" t="s">
        <v>41</v>
      </c>
      <c r="J21" s="28" t="s">
        <v>35</v>
      </c>
      <c r="K21" s="28" t="s">
        <v>33</v>
      </c>
      <c r="L21" s="28" t="s">
        <v>42</v>
      </c>
      <c r="M21" s="31"/>
      <c r="N21" s="31"/>
      <c r="O21" s="31"/>
      <c r="P21" s="28">
        <v>96</v>
      </c>
      <c r="Q21" s="28">
        <v>97</v>
      </c>
      <c r="R21" s="28">
        <v>87</v>
      </c>
      <c r="S21" s="28" t="s">
        <v>28</v>
      </c>
      <c r="T21" s="43">
        <f>(C21*3+D21*3+E21*3+F21*4+G21*4+H21*4+I21*4+J21*2+K21*4+L21*4+P21*2+Q21*3+R21*3+S21*4)/47</f>
        <v>86.978723404255319</v>
      </c>
    </row>
    <row r="22" spans="1:23" s="11" customFormat="1" ht="18" customHeight="1" x14ac:dyDescent="0.25">
      <c r="A22" s="20">
        <v>15</v>
      </c>
      <c r="B22" s="20" t="s">
        <v>97</v>
      </c>
      <c r="C22" s="20" t="s">
        <v>28</v>
      </c>
      <c r="D22" s="20" t="s">
        <v>42</v>
      </c>
      <c r="E22" s="20" t="s">
        <v>31</v>
      </c>
      <c r="F22" s="20" t="s">
        <v>34</v>
      </c>
      <c r="G22" s="20" t="s">
        <v>40</v>
      </c>
      <c r="H22" s="20" t="s">
        <v>29</v>
      </c>
      <c r="I22" s="20" t="s">
        <v>38</v>
      </c>
      <c r="J22" s="20" t="s">
        <v>29</v>
      </c>
      <c r="K22" s="20" t="s">
        <v>44</v>
      </c>
      <c r="L22" s="20" t="s">
        <v>28</v>
      </c>
      <c r="M22" s="20" t="s">
        <v>29</v>
      </c>
      <c r="N22" s="20" t="s">
        <v>39</v>
      </c>
      <c r="O22" s="20" t="s">
        <v>28</v>
      </c>
      <c r="P22" s="20">
        <v>95</v>
      </c>
      <c r="Q22" s="20">
        <v>81</v>
      </c>
      <c r="R22" s="20">
        <v>87</v>
      </c>
      <c r="S22" s="20" t="s">
        <v>40</v>
      </c>
      <c r="T22" s="42">
        <f>(C22*3+D22*3+E22*3+F22*4+G22*4+H22*4+I22*4+J22*2+K22*4+L22*4+M22*4+N22*2+O22*3+P22*2+Q22*3+R22*3+S22*4)/56</f>
        <v>86.964285714285708</v>
      </c>
    </row>
    <row r="23" spans="1:23" s="11" customFormat="1" ht="18" customHeight="1" x14ac:dyDescent="0.25">
      <c r="A23" s="20">
        <v>16</v>
      </c>
      <c r="B23" s="20" t="s">
        <v>83</v>
      </c>
      <c r="C23" s="20" t="s">
        <v>24</v>
      </c>
      <c r="D23" s="20" t="s">
        <v>26</v>
      </c>
      <c r="E23" s="20" t="s">
        <v>31</v>
      </c>
      <c r="F23" s="20" t="s">
        <v>35</v>
      </c>
      <c r="G23" s="20" t="s">
        <v>28</v>
      </c>
      <c r="H23" s="20" t="s">
        <v>39</v>
      </c>
      <c r="I23" s="20" t="s">
        <v>26</v>
      </c>
      <c r="J23" s="20" t="s">
        <v>31</v>
      </c>
      <c r="K23" s="20" t="s">
        <v>31</v>
      </c>
      <c r="L23" s="20" t="s">
        <v>31</v>
      </c>
      <c r="M23" s="20" t="s">
        <v>28</v>
      </c>
      <c r="N23" s="20" t="s">
        <v>25</v>
      </c>
      <c r="O23" s="20" t="s">
        <v>39</v>
      </c>
      <c r="P23" s="20">
        <v>88</v>
      </c>
      <c r="Q23" s="20">
        <v>85</v>
      </c>
      <c r="R23" s="20">
        <v>78</v>
      </c>
      <c r="S23" s="20" t="s">
        <v>24</v>
      </c>
      <c r="T23" s="42">
        <f>(C23*3+D23*3+E23*3+F23*4+G23*4+H23*4+I23*4+J23*2+K23*4+L23*4+M23*4+N23*2+O23*3+P23*2+Q23*3+R23*3+S23*4)/56</f>
        <v>86.928571428571431</v>
      </c>
      <c r="V23" s="13"/>
      <c r="W23" s="13"/>
    </row>
    <row r="24" spans="1:23" s="11" customFormat="1" ht="18" customHeight="1" x14ac:dyDescent="0.25">
      <c r="A24" s="20">
        <v>17</v>
      </c>
      <c r="B24" s="20" t="s">
        <v>148</v>
      </c>
      <c r="C24" s="20" t="s">
        <v>38</v>
      </c>
      <c r="D24" s="19">
        <v>87</v>
      </c>
      <c r="E24" s="20" t="s">
        <v>32</v>
      </c>
      <c r="F24" s="20" t="s">
        <v>35</v>
      </c>
      <c r="G24" s="20" t="s">
        <v>35</v>
      </c>
      <c r="H24" s="20" t="s">
        <v>39</v>
      </c>
      <c r="I24" s="20" t="s">
        <v>39</v>
      </c>
      <c r="J24" s="20" t="s">
        <v>41</v>
      </c>
      <c r="K24" s="20" t="s">
        <v>35</v>
      </c>
      <c r="L24" s="20" t="s">
        <v>26</v>
      </c>
      <c r="M24" s="20" t="s">
        <v>28</v>
      </c>
      <c r="N24" s="20" t="s">
        <v>29</v>
      </c>
      <c r="O24" s="20" t="s">
        <v>31</v>
      </c>
      <c r="P24" s="20">
        <v>96</v>
      </c>
      <c r="Q24" s="20">
        <v>90</v>
      </c>
      <c r="R24" s="20">
        <v>84</v>
      </c>
      <c r="S24" s="20" t="s">
        <v>35</v>
      </c>
      <c r="T24" s="42">
        <f>(C24*3+D24*3+E24*3+F24*4+G24*4+H24*4+I24*4+J24*2+K24*4+L24*4+M24*4+N24*2+O24*3+P24*2+Q24*3+R24*3+S24*4)/56</f>
        <v>86.714285714285708</v>
      </c>
    </row>
    <row r="25" spans="1:23" s="11" customFormat="1" ht="18.600000000000001" customHeight="1" x14ac:dyDescent="0.25">
      <c r="A25" s="49">
        <v>18</v>
      </c>
      <c r="B25" s="49" t="s">
        <v>99</v>
      </c>
      <c r="C25" s="49" t="s">
        <v>24</v>
      </c>
      <c r="D25" s="49" t="s">
        <v>24</v>
      </c>
      <c r="E25" s="49" t="s">
        <v>26</v>
      </c>
      <c r="F25" s="49" t="s">
        <v>36</v>
      </c>
      <c r="G25" s="49" t="s">
        <v>39</v>
      </c>
      <c r="H25" s="49" t="s">
        <v>40</v>
      </c>
      <c r="I25" s="49" t="s">
        <v>28</v>
      </c>
      <c r="J25" s="49" t="s">
        <v>42</v>
      </c>
      <c r="K25" s="49" t="s">
        <v>41</v>
      </c>
      <c r="L25" s="49" t="s">
        <v>26</v>
      </c>
      <c r="M25" s="49" t="s">
        <v>28</v>
      </c>
      <c r="N25" s="49" t="s">
        <v>42</v>
      </c>
      <c r="O25" s="49" t="s">
        <v>35</v>
      </c>
      <c r="P25" s="49">
        <v>94</v>
      </c>
      <c r="Q25" s="49">
        <v>85</v>
      </c>
      <c r="R25" s="49">
        <v>89</v>
      </c>
      <c r="S25" s="49" t="s">
        <v>40</v>
      </c>
      <c r="T25" s="50">
        <f>(C25*3+D25*3+E25*3+F25*4+G25*4+H25*4+I25*4+J25*2+K25*4+L25*4+M25*4+N25*2+O25*3+P25*2+Q25*3+R25*3+S25*4)/56</f>
        <v>86.696428571428569</v>
      </c>
      <c r="V25" s="13"/>
      <c r="W25" s="13"/>
    </row>
    <row r="26" spans="1:23" s="13" customFormat="1" ht="18" customHeight="1" x14ac:dyDescent="0.25">
      <c r="A26" s="49">
        <v>18</v>
      </c>
      <c r="B26" s="49" t="s">
        <v>166</v>
      </c>
      <c r="C26" s="49" t="s">
        <v>31</v>
      </c>
      <c r="D26" s="51">
        <v>83</v>
      </c>
      <c r="E26" s="49" t="s">
        <v>24</v>
      </c>
      <c r="F26" s="49" t="s">
        <v>44</v>
      </c>
      <c r="G26" s="49" t="s">
        <v>28</v>
      </c>
      <c r="H26" s="49" t="s">
        <v>42</v>
      </c>
      <c r="I26" s="49" t="s">
        <v>30</v>
      </c>
      <c r="J26" s="49" t="s">
        <v>40</v>
      </c>
      <c r="K26" s="49" t="s">
        <v>41</v>
      </c>
      <c r="L26" s="49" t="s">
        <v>31</v>
      </c>
      <c r="M26" s="49" t="s">
        <v>38</v>
      </c>
      <c r="N26" s="49" t="s">
        <v>39</v>
      </c>
      <c r="O26" s="49" t="s">
        <v>42</v>
      </c>
      <c r="P26" s="49">
        <v>93</v>
      </c>
      <c r="Q26" s="49">
        <v>88</v>
      </c>
      <c r="R26" s="49">
        <v>80</v>
      </c>
      <c r="S26" s="49" t="s">
        <v>44</v>
      </c>
      <c r="T26" s="50">
        <f>(C26*3+D26*3+E26*3+F26*4+G26*4+H26*4+I26*4+J26*2+K26*4+L26*4+M26*4+N26*2+O26*3+P26*2+Q26*3+R26*3+S26*4)/56</f>
        <v>86.696428571428569</v>
      </c>
      <c r="V26" s="11"/>
      <c r="W26" s="11"/>
    </row>
    <row r="27" spans="1:23" s="13" customFormat="1" ht="18" customHeight="1" x14ac:dyDescent="0.25">
      <c r="A27" s="20">
        <v>20</v>
      </c>
      <c r="B27" s="20" t="s">
        <v>98</v>
      </c>
      <c r="C27" s="20" t="s">
        <v>33</v>
      </c>
      <c r="D27" s="20" t="s">
        <v>26</v>
      </c>
      <c r="E27" s="20" t="s">
        <v>44</v>
      </c>
      <c r="F27" s="20" t="s">
        <v>27</v>
      </c>
      <c r="G27" s="20" t="s">
        <v>39</v>
      </c>
      <c r="H27" s="20" t="s">
        <v>25</v>
      </c>
      <c r="I27" s="20" t="s">
        <v>24</v>
      </c>
      <c r="J27" s="20" t="s">
        <v>36</v>
      </c>
      <c r="K27" s="20" t="s">
        <v>40</v>
      </c>
      <c r="L27" s="20" t="s">
        <v>42</v>
      </c>
      <c r="M27" s="20" t="s">
        <v>42</v>
      </c>
      <c r="N27" s="20" t="s">
        <v>59</v>
      </c>
      <c r="O27" s="20" t="s">
        <v>29</v>
      </c>
      <c r="P27" s="20">
        <v>96</v>
      </c>
      <c r="Q27" s="20">
        <v>93</v>
      </c>
      <c r="R27" s="20">
        <v>80</v>
      </c>
      <c r="S27" s="20" t="s">
        <v>33</v>
      </c>
      <c r="T27" s="42">
        <f>(C27*3+D27*3+E27*3+F27*4+G27*4+H27*4+I27*4+J27*2+K27*4+L27*4+M27*4+N27*2+O27*3+P27*2+Q27*3+R27*3+S27*4)/56</f>
        <v>86.607142857142861</v>
      </c>
    </row>
    <row r="28" spans="1:23" s="11" customFormat="1" ht="18" customHeight="1" x14ac:dyDescent="0.25">
      <c r="A28" s="20">
        <v>21</v>
      </c>
      <c r="B28" s="20" t="s">
        <v>127</v>
      </c>
      <c r="C28" s="20" t="s">
        <v>40</v>
      </c>
      <c r="D28" s="19">
        <v>87</v>
      </c>
      <c r="E28" s="20" t="s">
        <v>24</v>
      </c>
      <c r="F28" s="20" t="s">
        <v>34</v>
      </c>
      <c r="G28" s="20" t="s">
        <v>25</v>
      </c>
      <c r="H28" s="20" t="s">
        <v>59</v>
      </c>
      <c r="I28" s="20" t="s">
        <v>23</v>
      </c>
      <c r="J28" s="20" t="s">
        <v>29</v>
      </c>
      <c r="K28" s="20" t="s">
        <v>29</v>
      </c>
      <c r="L28" s="20" t="s">
        <v>24</v>
      </c>
      <c r="M28" s="20" t="s">
        <v>24</v>
      </c>
      <c r="N28" s="20" t="s">
        <v>38</v>
      </c>
      <c r="O28" s="20" t="s">
        <v>33</v>
      </c>
      <c r="P28" s="20">
        <v>96</v>
      </c>
      <c r="Q28" s="20">
        <v>87</v>
      </c>
      <c r="R28" s="20">
        <v>85</v>
      </c>
      <c r="S28" s="20" t="s">
        <v>26</v>
      </c>
      <c r="T28" s="42">
        <f>(C28*3+D28*3+E28*3+F28*4+G28*4+H28*4+I28*4+J28*2+K28*4+L28*4+M28*4+N28*2+O28*3+P28*2+Q28*3+R28*3+S28*4)/56</f>
        <v>86.464285714285708</v>
      </c>
      <c r="V28" s="16"/>
      <c r="W28" s="16"/>
    </row>
    <row r="29" spans="1:23" s="11" customFormat="1" ht="18" customHeight="1" x14ac:dyDescent="0.25">
      <c r="A29" s="28" t="s">
        <v>241</v>
      </c>
      <c r="B29" s="28" t="s">
        <v>179</v>
      </c>
      <c r="C29" s="28" t="s">
        <v>26</v>
      </c>
      <c r="D29" s="35">
        <v>87</v>
      </c>
      <c r="E29" s="28" t="s">
        <v>25</v>
      </c>
      <c r="F29" s="28" t="s">
        <v>23</v>
      </c>
      <c r="G29" s="28" t="s">
        <v>29</v>
      </c>
      <c r="H29" s="28" t="s">
        <v>59</v>
      </c>
      <c r="I29" s="28" t="s">
        <v>36</v>
      </c>
      <c r="J29" s="28" t="s">
        <v>24</v>
      </c>
      <c r="K29" s="28" t="s">
        <v>28</v>
      </c>
      <c r="L29" s="28" t="s">
        <v>41</v>
      </c>
      <c r="M29" s="28" t="s">
        <v>30</v>
      </c>
      <c r="N29" s="28" t="s">
        <v>28</v>
      </c>
      <c r="O29" s="28" t="s">
        <v>29</v>
      </c>
      <c r="P29" s="31"/>
      <c r="Q29" s="31"/>
      <c r="R29" s="31"/>
      <c r="S29" s="28" t="s">
        <v>31</v>
      </c>
      <c r="T29" s="43">
        <f>(C29*3+D29*3+E29*3+F29*4+G29*4+H29*4+I29*4+J29*2+K29*4+L29*4+M29*4+N29*2+O29*3+S29*4)/48</f>
        <v>86.4375</v>
      </c>
    </row>
    <row r="30" spans="1:23" s="18" customFormat="1" ht="18" customHeight="1" x14ac:dyDescent="0.25">
      <c r="A30" s="20">
        <v>22</v>
      </c>
      <c r="B30" s="20" t="s">
        <v>128</v>
      </c>
      <c r="C30" s="20" t="s">
        <v>24</v>
      </c>
      <c r="D30" s="19">
        <v>82</v>
      </c>
      <c r="E30" s="20" t="s">
        <v>28</v>
      </c>
      <c r="F30" s="20" t="s">
        <v>37</v>
      </c>
      <c r="G30" s="20" t="s">
        <v>35</v>
      </c>
      <c r="H30" s="20" t="s">
        <v>41</v>
      </c>
      <c r="I30" s="20" t="s">
        <v>23</v>
      </c>
      <c r="J30" s="20" t="s">
        <v>38</v>
      </c>
      <c r="K30" s="20" t="s">
        <v>33</v>
      </c>
      <c r="L30" s="20" t="s">
        <v>31</v>
      </c>
      <c r="M30" s="20" t="s">
        <v>29</v>
      </c>
      <c r="N30" s="20" t="s">
        <v>59</v>
      </c>
      <c r="O30" s="20" t="s">
        <v>38</v>
      </c>
      <c r="P30" s="20">
        <v>95</v>
      </c>
      <c r="Q30" s="20">
        <v>94</v>
      </c>
      <c r="R30" s="20">
        <v>77</v>
      </c>
      <c r="S30" s="20" t="s">
        <v>41</v>
      </c>
      <c r="T30" s="42">
        <f>(C30*3+D30*3+E30*3+F30*4+G30*4+H30*4+I30*4+J30*2+K30*4+L30*4+M30*4+N30*2+O30*3+P30*2+Q30*3+R30*3+S30*4)/56</f>
        <v>86.428571428571431</v>
      </c>
      <c r="V30" s="11"/>
      <c r="W30" s="11"/>
    </row>
    <row r="31" spans="1:23" s="11" customFormat="1" ht="18" customHeight="1" x14ac:dyDescent="0.25">
      <c r="A31" s="30" t="s">
        <v>237</v>
      </c>
      <c r="B31" s="30" t="s">
        <v>228</v>
      </c>
      <c r="C31" s="41"/>
      <c r="D31" s="30" t="s">
        <v>31</v>
      </c>
      <c r="E31" s="30">
        <v>92</v>
      </c>
      <c r="F31" s="30" t="s">
        <v>24</v>
      </c>
      <c r="G31" s="30" t="s">
        <v>29</v>
      </c>
      <c r="H31" s="30" t="s">
        <v>31</v>
      </c>
      <c r="I31" s="30" t="s">
        <v>30</v>
      </c>
      <c r="J31" s="30" t="s">
        <v>33</v>
      </c>
      <c r="K31" s="30" t="s">
        <v>44</v>
      </c>
      <c r="L31" s="30" t="s">
        <v>33</v>
      </c>
      <c r="M31" s="30" t="s">
        <v>26</v>
      </c>
      <c r="N31" s="30" t="s">
        <v>42</v>
      </c>
      <c r="O31" s="30" t="s">
        <v>29</v>
      </c>
      <c r="P31" s="30">
        <v>89</v>
      </c>
      <c r="Q31" s="41"/>
      <c r="R31" s="30">
        <v>86</v>
      </c>
      <c r="S31" s="30" t="s">
        <v>25</v>
      </c>
      <c r="T31" s="44">
        <f>(D31*3+E31*3+F31*4+G31*4+H31*4+I31*4+J31*2+K31*4+L31*4+M31*4+N31*2+O31*3+P31*2+R31*3+S31*4)/50</f>
        <v>86.42</v>
      </c>
    </row>
    <row r="32" spans="1:23" s="18" customFormat="1" ht="18" customHeight="1" x14ac:dyDescent="0.25">
      <c r="A32" s="20">
        <v>23</v>
      </c>
      <c r="B32" s="20" t="s">
        <v>67</v>
      </c>
      <c r="C32" s="20" t="s">
        <v>28</v>
      </c>
      <c r="D32" s="20" t="s">
        <v>35</v>
      </c>
      <c r="E32" s="20" t="s">
        <v>44</v>
      </c>
      <c r="F32" s="20" t="s">
        <v>34</v>
      </c>
      <c r="G32" s="20" t="s">
        <v>31</v>
      </c>
      <c r="H32" s="20" t="s">
        <v>39</v>
      </c>
      <c r="I32" s="20" t="s">
        <v>41</v>
      </c>
      <c r="J32" s="20" t="s">
        <v>35</v>
      </c>
      <c r="K32" s="20" t="s">
        <v>28</v>
      </c>
      <c r="L32" s="20" t="s">
        <v>25</v>
      </c>
      <c r="M32" s="20" t="s">
        <v>24</v>
      </c>
      <c r="N32" s="20" t="s">
        <v>31</v>
      </c>
      <c r="O32" s="20" t="s">
        <v>44</v>
      </c>
      <c r="P32" s="20">
        <v>96</v>
      </c>
      <c r="Q32" s="20">
        <v>88</v>
      </c>
      <c r="R32" s="20">
        <v>85</v>
      </c>
      <c r="S32" s="20" t="s">
        <v>33</v>
      </c>
      <c r="T32" s="42">
        <f>(C32*3+D32*3+E32*3+F32*4+G32*4+H32*4+I32*4+J32*2+K32*4+L32*4+M32*4+N32*2+O32*3+P32*2+Q32*3+R32*3+S32*4)/56</f>
        <v>86.410714285714292</v>
      </c>
    </row>
    <row r="33" spans="1:23" s="11" customFormat="1" ht="18" customHeight="1" x14ac:dyDescent="0.25">
      <c r="A33" s="20">
        <v>24</v>
      </c>
      <c r="B33" s="20" t="s">
        <v>88</v>
      </c>
      <c r="C33" s="20" t="s">
        <v>25</v>
      </c>
      <c r="D33" s="20" t="s">
        <v>35</v>
      </c>
      <c r="E33" s="20" t="s">
        <v>24</v>
      </c>
      <c r="F33" s="20" t="s">
        <v>30</v>
      </c>
      <c r="G33" s="20" t="s">
        <v>25</v>
      </c>
      <c r="H33" s="20" t="s">
        <v>29</v>
      </c>
      <c r="I33" s="20" t="s">
        <v>30</v>
      </c>
      <c r="J33" s="20" t="s">
        <v>29</v>
      </c>
      <c r="K33" s="20" t="s">
        <v>26</v>
      </c>
      <c r="L33" s="20" t="s">
        <v>28</v>
      </c>
      <c r="M33" s="20" t="s">
        <v>29</v>
      </c>
      <c r="N33" s="20" t="s">
        <v>42</v>
      </c>
      <c r="O33" s="20" t="s">
        <v>24</v>
      </c>
      <c r="P33" s="20">
        <v>92</v>
      </c>
      <c r="Q33" s="20">
        <v>87</v>
      </c>
      <c r="R33" s="20">
        <v>76</v>
      </c>
      <c r="S33" s="20" t="s">
        <v>28</v>
      </c>
      <c r="T33" s="42">
        <f>(C33*3+D33*3+E33*3+F33*4+G33*4+H33*4+I33*4+J33*2+K33*4+L33*4+M33*4+N33*2+O33*3+P33*2+Q33*3+R33*3+S33*4)/56</f>
        <v>86.285714285714292</v>
      </c>
    </row>
    <row r="34" spans="1:23" s="11" customFormat="1" ht="18" customHeight="1" x14ac:dyDescent="0.25">
      <c r="A34" s="20">
        <v>25</v>
      </c>
      <c r="B34" s="20" t="s">
        <v>182</v>
      </c>
      <c r="C34" s="20" t="s">
        <v>40</v>
      </c>
      <c r="D34" s="19">
        <v>81</v>
      </c>
      <c r="E34" s="20" t="s">
        <v>26</v>
      </c>
      <c r="F34" s="20" t="s">
        <v>27</v>
      </c>
      <c r="G34" s="20" t="s">
        <v>33</v>
      </c>
      <c r="H34" s="20" t="s">
        <v>25</v>
      </c>
      <c r="I34" s="20" t="s">
        <v>26</v>
      </c>
      <c r="J34" s="20" t="s">
        <v>25</v>
      </c>
      <c r="K34" s="20" t="s">
        <v>40</v>
      </c>
      <c r="L34" s="20" t="s">
        <v>33</v>
      </c>
      <c r="M34" s="20" t="s">
        <v>29</v>
      </c>
      <c r="N34" s="20" t="s">
        <v>42</v>
      </c>
      <c r="O34" s="20" t="s">
        <v>42</v>
      </c>
      <c r="P34" s="20">
        <v>97</v>
      </c>
      <c r="Q34" s="20">
        <v>90</v>
      </c>
      <c r="R34" s="20">
        <v>88</v>
      </c>
      <c r="S34" s="20" t="s">
        <v>25</v>
      </c>
      <c r="T34" s="42">
        <f>(C34*3+D34*3+E34*3+F34*4+G34*4+H34*4+I34*4+J34*2+K34*4+L34*4+M34*4+N34*2+O34*3+P34*2+Q34*3+R34*3+S34*4)/56</f>
        <v>86.214285714285708</v>
      </c>
    </row>
    <row r="35" spans="1:23" s="11" customFormat="1" ht="18" customHeight="1" x14ac:dyDescent="0.25">
      <c r="A35" s="20">
        <v>26</v>
      </c>
      <c r="B35" s="20" t="s">
        <v>123</v>
      </c>
      <c r="C35" s="20" t="s">
        <v>26</v>
      </c>
      <c r="D35" s="19">
        <v>85</v>
      </c>
      <c r="E35" s="20" t="s">
        <v>26</v>
      </c>
      <c r="F35" s="20" t="s">
        <v>44</v>
      </c>
      <c r="G35" s="20" t="s">
        <v>39</v>
      </c>
      <c r="H35" s="20" t="s">
        <v>60</v>
      </c>
      <c r="I35" s="20" t="s">
        <v>33</v>
      </c>
      <c r="J35" s="20" t="s">
        <v>38</v>
      </c>
      <c r="K35" s="20" t="s">
        <v>33</v>
      </c>
      <c r="L35" s="20" t="s">
        <v>25</v>
      </c>
      <c r="M35" s="20" t="s">
        <v>44</v>
      </c>
      <c r="N35" s="20" t="s">
        <v>28</v>
      </c>
      <c r="O35" s="20" t="s">
        <v>40</v>
      </c>
      <c r="P35" s="20">
        <v>93</v>
      </c>
      <c r="Q35" s="20">
        <v>83</v>
      </c>
      <c r="R35" s="20">
        <v>79</v>
      </c>
      <c r="S35" s="20" t="s">
        <v>26</v>
      </c>
      <c r="T35" s="42">
        <f>(C35*3+D35*3+E35*3+F35*4+G35*4+H35*4+I35*4+J35*2+K35*4+L35*4+M35*4+N35*2+O35*3+P35*2+Q35*3+R35*3+S35*4)/56</f>
        <v>86.142857142857139</v>
      </c>
    </row>
    <row r="36" spans="1:23" s="13" customFormat="1" ht="18" customHeight="1" x14ac:dyDescent="0.25">
      <c r="A36" s="20">
        <v>27</v>
      </c>
      <c r="B36" s="20" t="s">
        <v>196</v>
      </c>
      <c r="C36" s="20" t="s">
        <v>40</v>
      </c>
      <c r="D36" s="19">
        <v>90</v>
      </c>
      <c r="E36" s="20" t="s">
        <v>30</v>
      </c>
      <c r="F36" s="20" t="s">
        <v>40</v>
      </c>
      <c r="G36" s="20" t="s">
        <v>25</v>
      </c>
      <c r="H36" s="20" t="s">
        <v>45</v>
      </c>
      <c r="I36" s="20" t="s">
        <v>35</v>
      </c>
      <c r="J36" s="20" t="s">
        <v>33</v>
      </c>
      <c r="K36" s="20" t="s">
        <v>31</v>
      </c>
      <c r="L36" s="20" t="s">
        <v>31</v>
      </c>
      <c r="M36" s="20" t="s">
        <v>41</v>
      </c>
      <c r="N36" s="20" t="s">
        <v>39</v>
      </c>
      <c r="O36" s="20" t="s">
        <v>31</v>
      </c>
      <c r="P36" s="20">
        <v>88</v>
      </c>
      <c r="Q36" s="20">
        <v>91</v>
      </c>
      <c r="R36" s="20">
        <v>80</v>
      </c>
      <c r="S36" s="20" t="s">
        <v>41</v>
      </c>
      <c r="T36" s="42">
        <f>(C36*3+D36*3+E36*3+F36*4+G36*4+H36*4+I36*4+J36*2+K36*4+L36*4+M36*4+N36*2+O36*3+P36*2+Q36*3+R36*3+S36*4)/56</f>
        <v>86.035714285714292</v>
      </c>
      <c r="V36" s="11"/>
      <c r="W36" s="11"/>
    </row>
    <row r="37" spans="1:23" s="18" customFormat="1" ht="18" customHeight="1" x14ac:dyDescent="0.25">
      <c r="A37" s="20">
        <v>28</v>
      </c>
      <c r="B37" s="20" t="s">
        <v>115</v>
      </c>
      <c r="C37" s="20" t="s">
        <v>33</v>
      </c>
      <c r="D37" s="19">
        <v>89</v>
      </c>
      <c r="E37" s="20" t="s">
        <v>26</v>
      </c>
      <c r="F37" s="20" t="s">
        <v>23</v>
      </c>
      <c r="G37" s="20" t="s">
        <v>28</v>
      </c>
      <c r="H37" s="20" t="s">
        <v>25</v>
      </c>
      <c r="I37" s="20" t="s">
        <v>24</v>
      </c>
      <c r="J37" s="20" t="s">
        <v>35</v>
      </c>
      <c r="K37" s="20" t="s">
        <v>40</v>
      </c>
      <c r="L37" s="20" t="s">
        <v>42</v>
      </c>
      <c r="M37" s="20" t="s">
        <v>28</v>
      </c>
      <c r="N37" s="20" t="s">
        <v>42</v>
      </c>
      <c r="O37" s="20" t="s">
        <v>24</v>
      </c>
      <c r="P37" s="20">
        <v>86</v>
      </c>
      <c r="Q37" s="20">
        <v>85</v>
      </c>
      <c r="R37" s="20">
        <v>77</v>
      </c>
      <c r="S37" s="20" t="s">
        <v>42</v>
      </c>
      <c r="T37" s="42">
        <f>(C37*3+D37*3+E37*3+F37*4+G37*4+H37*4+I37*4+J37*2+K37*4+L37*4+M37*4+N37*2+O37*3+P37*2+Q37*3+R37*3+S37*4)/56</f>
        <v>85.928571428571431</v>
      </c>
      <c r="V37" s="13"/>
      <c r="W37" s="13"/>
    </row>
    <row r="38" spans="1:23" s="16" customFormat="1" ht="18" customHeight="1" x14ac:dyDescent="0.25">
      <c r="A38" s="30" t="s">
        <v>237</v>
      </c>
      <c r="B38" s="30" t="s">
        <v>230</v>
      </c>
      <c r="C38" s="41"/>
      <c r="D38" s="30" t="s">
        <v>29</v>
      </c>
      <c r="E38" s="30">
        <v>93</v>
      </c>
      <c r="F38" s="30" t="s">
        <v>37</v>
      </c>
      <c r="G38" s="30" t="s">
        <v>59</v>
      </c>
      <c r="H38" s="30" t="s">
        <v>39</v>
      </c>
      <c r="I38" s="30" t="s">
        <v>44</v>
      </c>
      <c r="J38" s="30" t="s">
        <v>41</v>
      </c>
      <c r="K38" s="30" t="s">
        <v>23</v>
      </c>
      <c r="L38" s="30" t="s">
        <v>33</v>
      </c>
      <c r="M38" s="30" t="s">
        <v>26</v>
      </c>
      <c r="N38" s="41"/>
      <c r="O38" s="30" t="s">
        <v>28</v>
      </c>
      <c r="P38" s="30">
        <v>91</v>
      </c>
      <c r="Q38" s="30">
        <v>86</v>
      </c>
      <c r="R38" s="30">
        <v>83</v>
      </c>
      <c r="S38" s="30" t="s">
        <v>40</v>
      </c>
      <c r="T38" s="44">
        <f>(D38*3+E38*3+F38*4+G38*4+H38*4+I38*4+J38*2+K38*4+L38*4+M38*4+O38*3+P38*2+Q38*3+R38*3+S38*4)/51</f>
        <v>85.843137254901961</v>
      </c>
      <c r="V38" s="11"/>
      <c r="W38" s="11"/>
    </row>
    <row r="39" spans="1:23" s="11" customFormat="1" ht="18" customHeight="1" x14ac:dyDescent="0.25">
      <c r="A39" s="30" t="s">
        <v>237</v>
      </c>
      <c r="B39" s="30" t="s">
        <v>219</v>
      </c>
      <c r="C39" s="30" t="s">
        <v>44</v>
      </c>
      <c r="D39" s="30" t="s">
        <v>40</v>
      </c>
      <c r="E39" s="30">
        <v>88</v>
      </c>
      <c r="F39" s="30" t="s">
        <v>51</v>
      </c>
      <c r="G39" s="30" t="s">
        <v>40</v>
      </c>
      <c r="H39" s="30" t="s">
        <v>25</v>
      </c>
      <c r="I39" s="30" t="s">
        <v>31</v>
      </c>
      <c r="J39" s="30" t="s">
        <v>25</v>
      </c>
      <c r="K39" s="30" t="s">
        <v>28</v>
      </c>
      <c r="L39" s="30" t="s">
        <v>28</v>
      </c>
      <c r="M39" s="30" t="s">
        <v>24</v>
      </c>
      <c r="N39" s="30" t="s">
        <v>44</v>
      </c>
      <c r="O39" s="30" t="s">
        <v>60</v>
      </c>
      <c r="P39" s="30">
        <v>94</v>
      </c>
      <c r="Q39" s="41"/>
      <c r="R39" s="30">
        <v>85</v>
      </c>
      <c r="S39" s="30" t="s">
        <v>31</v>
      </c>
      <c r="T39" s="44">
        <f>(C39*3+D39*3+E39*3+F39*4+G39*4+H39*4+I39*4+J39*2+K39*4+L39*4+M39*4+N39*2+O39*3+P39*2+R39*3+S39*4)/53</f>
        <v>85.528301886792448</v>
      </c>
      <c r="V39" s="18"/>
      <c r="W39" s="18"/>
    </row>
    <row r="40" spans="1:23" s="11" customFormat="1" ht="18" customHeight="1" x14ac:dyDescent="0.25">
      <c r="A40" s="28" t="s">
        <v>236</v>
      </c>
      <c r="B40" s="28" t="s">
        <v>68</v>
      </c>
      <c r="C40" s="28" t="s">
        <v>33</v>
      </c>
      <c r="D40" s="28" t="s">
        <v>30</v>
      </c>
      <c r="E40" s="28" t="s">
        <v>28</v>
      </c>
      <c r="F40" s="28" t="s">
        <v>27</v>
      </c>
      <c r="G40" s="28" t="s">
        <v>41</v>
      </c>
      <c r="H40" s="28" t="s">
        <v>28</v>
      </c>
      <c r="I40" s="28" t="s">
        <v>40</v>
      </c>
      <c r="J40" s="28" t="s">
        <v>44</v>
      </c>
      <c r="K40" s="28" t="s">
        <v>25</v>
      </c>
      <c r="L40" s="28" t="s">
        <v>25</v>
      </c>
      <c r="M40" s="31"/>
      <c r="N40" s="31"/>
      <c r="O40" s="31"/>
      <c r="P40" s="28">
        <v>87</v>
      </c>
      <c r="Q40" s="28">
        <v>82</v>
      </c>
      <c r="R40" s="28">
        <v>86</v>
      </c>
      <c r="S40" s="28" t="s">
        <v>24</v>
      </c>
      <c r="T40" s="43">
        <f>(C40*3+D40*3+E40*3+F40*4+G40*4+H40*4+I40*4+J40*2+K40*4+L40*4+P40*2+Q40*3+R40*3+S40*4)/47</f>
        <v>85.297872340425528</v>
      </c>
      <c r="V40" s="10"/>
      <c r="W40" s="10"/>
    </row>
    <row r="41" spans="1:23" s="13" customFormat="1" ht="18" customHeight="1" x14ac:dyDescent="0.25">
      <c r="A41" s="20">
        <v>29</v>
      </c>
      <c r="B41" s="20" t="s">
        <v>80</v>
      </c>
      <c r="C41" s="20" t="s">
        <v>31</v>
      </c>
      <c r="D41" s="20" t="s">
        <v>44</v>
      </c>
      <c r="E41" s="20" t="s">
        <v>37</v>
      </c>
      <c r="F41" s="20" t="s">
        <v>37</v>
      </c>
      <c r="G41" s="20" t="s">
        <v>24</v>
      </c>
      <c r="H41" s="20" t="s">
        <v>31</v>
      </c>
      <c r="I41" s="20" t="s">
        <v>44</v>
      </c>
      <c r="J41" s="20" t="s">
        <v>33</v>
      </c>
      <c r="K41" s="20" t="s">
        <v>30</v>
      </c>
      <c r="L41" s="20" t="s">
        <v>42</v>
      </c>
      <c r="M41" s="20" t="s">
        <v>29</v>
      </c>
      <c r="N41" s="20" t="s">
        <v>38</v>
      </c>
      <c r="O41" s="20" t="s">
        <v>40</v>
      </c>
      <c r="P41" s="20">
        <v>95</v>
      </c>
      <c r="Q41" s="20">
        <v>95</v>
      </c>
      <c r="R41" s="20">
        <v>83</v>
      </c>
      <c r="S41" s="20" t="s">
        <v>42</v>
      </c>
      <c r="T41" s="42">
        <f>(C41*3+D41*3+E41*3+F41*4+G41*4+H41*4+I41*4+J41*2+K41*4+L41*4+M41*4+N41*2+O41*3+P41*2+Q41*3+R41*3+S41*4)/56</f>
        <v>85.178571428571431</v>
      </c>
      <c r="V41" s="11"/>
      <c r="W41" s="11"/>
    </row>
    <row r="42" spans="1:23" s="13" customFormat="1" ht="18" customHeight="1" x14ac:dyDescent="0.25">
      <c r="A42" s="28" t="s">
        <v>236</v>
      </c>
      <c r="B42" s="28" t="s">
        <v>157</v>
      </c>
      <c r="C42" s="28" t="s">
        <v>42</v>
      </c>
      <c r="D42" s="35">
        <v>90</v>
      </c>
      <c r="E42" s="28" t="s">
        <v>44</v>
      </c>
      <c r="F42" s="28" t="s">
        <v>44</v>
      </c>
      <c r="G42" s="28" t="s">
        <v>33</v>
      </c>
      <c r="H42" s="28" t="s">
        <v>41</v>
      </c>
      <c r="I42" s="28" t="s">
        <v>28</v>
      </c>
      <c r="J42" s="28" t="s">
        <v>29</v>
      </c>
      <c r="K42" s="28" t="s">
        <v>35</v>
      </c>
      <c r="L42" s="28" t="s">
        <v>34</v>
      </c>
      <c r="M42" s="31"/>
      <c r="N42" s="31"/>
      <c r="O42" s="31"/>
      <c r="P42" s="28">
        <v>88</v>
      </c>
      <c r="Q42" s="28">
        <v>85</v>
      </c>
      <c r="R42" s="28">
        <v>78</v>
      </c>
      <c r="S42" s="28" t="s">
        <v>28</v>
      </c>
      <c r="T42" s="43">
        <f>(C42*3+D42*3+E42*3+F42*4+G42*4+H42*4+I42*4+J42*2+K42*4+L42*4+P42*2+Q42*3+R42*3+S42*4)/47</f>
        <v>85.106382978723403</v>
      </c>
    </row>
    <row r="43" spans="1:23" s="29" customFormat="1" ht="18" customHeight="1" x14ac:dyDescent="0.25">
      <c r="A43" s="28" t="s">
        <v>241</v>
      </c>
      <c r="B43" s="28" t="s">
        <v>174</v>
      </c>
      <c r="C43" s="28" t="s">
        <v>33</v>
      </c>
      <c r="D43" s="35">
        <v>85</v>
      </c>
      <c r="E43" s="28" t="s">
        <v>31</v>
      </c>
      <c r="F43" s="28" t="s">
        <v>36</v>
      </c>
      <c r="G43" s="28" t="s">
        <v>35</v>
      </c>
      <c r="H43" s="28" t="s">
        <v>41</v>
      </c>
      <c r="I43" s="28" t="s">
        <v>31</v>
      </c>
      <c r="J43" s="28" t="s">
        <v>33</v>
      </c>
      <c r="K43" s="28" t="s">
        <v>31</v>
      </c>
      <c r="L43" s="28" t="s">
        <v>25</v>
      </c>
      <c r="M43" s="28" t="s">
        <v>34</v>
      </c>
      <c r="N43" s="28" t="s">
        <v>29</v>
      </c>
      <c r="O43" s="28" t="s">
        <v>35</v>
      </c>
      <c r="P43" s="31"/>
      <c r="Q43" s="31"/>
      <c r="R43" s="31"/>
      <c r="S43" s="28" t="s">
        <v>31</v>
      </c>
      <c r="T43" s="43">
        <f>(C43*3+D43*3+E43*3+F43*4+G43*4+H43*4+I43*4+J43*2+K43*4+L43*4+M43*4+N43*2+O43*3+S43*4)/48</f>
        <v>85.041666666666671</v>
      </c>
    </row>
    <row r="44" spans="1:23" s="16" customFormat="1" ht="18" customHeight="1" x14ac:dyDescent="0.25">
      <c r="A44" s="20">
        <v>30</v>
      </c>
      <c r="B44" s="20" t="s">
        <v>181</v>
      </c>
      <c r="C44" s="20" t="s">
        <v>40</v>
      </c>
      <c r="D44" s="19">
        <v>76</v>
      </c>
      <c r="E44" s="20" t="s">
        <v>31</v>
      </c>
      <c r="F44" s="20" t="s">
        <v>36</v>
      </c>
      <c r="G44" s="20" t="s">
        <v>41</v>
      </c>
      <c r="H44" s="20" t="s">
        <v>58</v>
      </c>
      <c r="I44" s="20" t="s">
        <v>36</v>
      </c>
      <c r="J44" s="20" t="s">
        <v>25</v>
      </c>
      <c r="K44" s="20" t="s">
        <v>35</v>
      </c>
      <c r="L44" s="20" t="s">
        <v>40</v>
      </c>
      <c r="M44" s="20" t="s">
        <v>29</v>
      </c>
      <c r="N44" s="20" t="s">
        <v>29</v>
      </c>
      <c r="O44" s="20" t="s">
        <v>41</v>
      </c>
      <c r="P44" s="20">
        <v>96</v>
      </c>
      <c r="Q44" s="20">
        <v>77</v>
      </c>
      <c r="R44" s="20">
        <v>79</v>
      </c>
      <c r="S44" s="20" t="s">
        <v>40</v>
      </c>
      <c r="T44" s="42">
        <f>(C44*3+D44*3+E44*3+F44*4+G44*4+H44*4+I44*4+J44*2+K44*4+L44*4+M44*4+N44*2+O44*3+P44*2+Q44*3+R44*3+S44*4)/56</f>
        <v>85</v>
      </c>
      <c r="V44" s="11"/>
      <c r="W44" s="11"/>
    </row>
    <row r="45" spans="1:23" s="16" customFormat="1" ht="18" customHeight="1" x14ac:dyDescent="0.25">
      <c r="A45" s="20">
        <v>31</v>
      </c>
      <c r="B45" s="20" t="s">
        <v>134</v>
      </c>
      <c r="C45" s="20" t="s">
        <v>40</v>
      </c>
      <c r="D45" s="19">
        <v>81</v>
      </c>
      <c r="E45" s="20" t="s">
        <v>24</v>
      </c>
      <c r="F45" s="20" t="s">
        <v>44</v>
      </c>
      <c r="G45" s="20" t="s">
        <v>24</v>
      </c>
      <c r="H45" s="20" t="s">
        <v>24</v>
      </c>
      <c r="I45" s="20" t="s">
        <v>35</v>
      </c>
      <c r="J45" s="20" t="s">
        <v>28</v>
      </c>
      <c r="K45" s="20" t="s">
        <v>24</v>
      </c>
      <c r="L45" s="20" t="s">
        <v>24</v>
      </c>
      <c r="M45" s="20" t="s">
        <v>24</v>
      </c>
      <c r="N45" s="20" t="s">
        <v>42</v>
      </c>
      <c r="O45" s="20" t="s">
        <v>31</v>
      </c>
      <c r="P45" s="20">
        <v>96</v>
      </c>
      <c r="Q45" s="20">
        <v>80</v>
      </c>
      <c r="R45" s="20">
        <v>78</v>
      </c>
      <c r="S45" s="20" t="s">
        <v>25</v>
      </c>
      <c r="T45" s="42">
        <f>(C45*3+D45*3+E45*3+F45*4+G45*4+H45*4+I45*4+J45*2+K45*4+L45*4+M45*4+N45*2+O45*3+P45*2+Q45*3+R45*3+S45*4)/56</f>
        <v>84.982142857142861</v>
      </c>
      <c r="V45" s="11"/>
      <c r="W45" s="11"/>
    </row>
    <row r="46" spans="1:23" s="11" customFormat="1" ht="18" customHeight="1" x14ac:dyDescent="0.25">
      <c r="A46" s="20">
        <v>32</v>
      </c>
      <c r="B46" s="20" t="s">
        <v>144</v>
      </c>
      <c r="C46" s="20" t="s">
        <v>24</v>
      </c>
      <c r="D46" s="19">
        <v>87</v>
      </c>
      <c r="E46" s="20" t="s">
        <v>26</v>
      </c>
      <c r="F46" s="20" t="s">
        <v>36</v>
      </c>
      <c r="G46" s="20" t="s">
        <v>38</v>
      </c>
      <c r="H46" s="20" t="s">
        <v>57</v>
      </c>
      <c r="I46" s="20" t="s">
        <v>28</v>
      </c>
      <c r="J46" s="20" t="s">
        <v>29</v>
      </c>
      <c r="K46" s="20" t="s">
        <v>26</v>
      </c>
      <c r="L46" s="20" t="s">
        <v>40</v>
      </c>
      <c r="M46" s="20" t="s">
        <v>44</v>
      </c>
      <c r="N46" s="20" t="s">
        <v>35</v>
      </c>
      <c r="O46" s="20" t="s">
        <v>33</v>
      </c>
      <c r="P46" s="20">
        <v>90</v>
      </c>
      <c r="Q46" s="20">
        <v>75</v>
      </c>
      <c r="R46" s="20">
        <v>76</v>
      </c>
      <c r="S46" s="20" t="s">
        <v>24</v>
      </c>
      <c r="T46" s="42">
        <f>(C46*3+D46*3+E46*3+F46*4+G46*4+H46*4+I46*4+J46*2+K46*4+L46*4+M46*4+N46*2+O46*3+P46*2+Q46*3+R46*3+S46*4)/56</f>
        <v>84.910714285714292</v>
      </c>
    </row>
    <row r="47" spans="1:23" s="11" customFormat="1" ht="18" customHeight="1" x14ac:dyDescent="0.25">
      <c r="A47" s="20">
        <v>33</v>
      </c>
      <c r="B47" s="20" t="s">
        <v>136</v>
      </c>
      <c r="C47" s="20" t="s">
        <v>40</v>
      </c>
      <c r="D47" s="19">
        <v>81</v>
      </c>
      <c r="E47" s="20" t="s">
        <v>28</v>
      </c>
      <c r="F47" s="20" t="s">
        <v>35</v>
      </c>
      <c r="G47" s="20" t="s">
        <v>29</v>
      </c>
      <c r="H47" s="20" t="s">
        <v>41</v>
      </c>
      <c r="I47" s="20" t="s">
        <v>25</v>
      </c>
      <c r="J47" s="20" t="s">
        <v>25</v>
      </c>
      <c r="K47" s="20" t="s">
        <v>40</v>
      </c>
      <c r="L47" s="20" t="s">
        <v>33</v>
      </c>
      <c r="M47" s="20" t="s">
        <v>35</v>
      </c>
      <c r="N47" s="20" t="s">
        <v>26</v>
      </c>
      <c r="O47" s="20" t="s">
        <v>40</v>
      </c>
      <c r="P47" s="20">
        <v>91</v>
      </c>
      <c r="Q47" s="20">
        <v>81</v>
      </c>
      <c r="R47" s="20">
        <v>81</v>
      </c>
      <c r="S47" s="20" t="s">
        <v>30</v>
      </c>
      <c r="T47" s="42">
        <f>(C47*3+D47*3+E47*3+F47*4+G47*4+H47*4+I47*4+J47*2+K47*4+L47*4+M47*4+N47*2+O47*3+P47*2+Q47*3+R47*3+S47*4)/56</f>
        <v>84.875</v>
      </c>
    </row>
    <row r="48" spans="1:23" s="13" customFormat="1" ht="18" customHeight="1" x14ac:dyDescent="0.25">
      <c r="A48" s="20">
        <v>34</v>
      </c>
      <c r="B48" s="20" t="s">
        <v>167</v>
      </c>
      <c r="C48" s="20" t="s">
        <v>24</v>
      </c>
      <c r="D48" s="19">
        <v>78</v>
      </c>
      <c r="E48" s="20" t="s">
        <v>35</v>
      </c>
      <c r="F48" s="20" t="s">
        <v>23</v>
      </c>
      <c r="G48" s="20" t="s">
        <v>24</v>
      </c>
      <c r="H48" s="20" t="s">
        <v>33</v>
      </c>
      <c r="I48" s="20" t="s">
        <v>42</v>
      </c>
      <c r="J48" s="20" t="s">
        <v>23</v>
      </c>
      <c r="K48" s="20" t="s">
        <v>35</v>
      </c>
      <c r="L48" s="20" t="s">
        <v>44</v>
      </c>
      <c r="M48" s="20" t="s">
        <v>41</v>
      </c>
      <c r="N48" s="20" t="s">
        <v>29</v>
      </c>
      <c r="O48" s="20" t="s">
        <v>26</v>
      </c>
      <c r="P48" s="20">
        <v>91</v>
      </c>
      <c r="Q48" s="20">
        <v>90</v>
      </c>
      <c r="R48" s="20">
        <v>85</v>
      </c>
      <c r="S48" s="20" t="s">
        <v>35</v>
      </c>
      <c r="T48" s="42">
        <f>(C48*3+D48*3+E48*3+F48*4+G48*4+H48*4+I48*4+J48*2+K48*4+L48*4+M48*4+N48*2+O48*3+P48*2+Q48*3+R48*3+S48*4)/56</f>
        <v>84.571428571428569</v>
      </c>
      <c r="V48" s="10"/>
      <c r="W48" s="10"/>
    </row>
    <row r="49" spans="1:23" s="13" customFormat="1" ht="18" customHeight="1" x14ac:dyDescent="0.25">
      <c r="A49" s="20">
        <v>35</v>
      </c>
      <c r="B49" s="20" t="s">
        <v>90</v>
      </c>
      <c r="C49" s="20" t="s">
        <v>31</v>
      </c>
      <c r="D49" s="20" t="s">
        <v>40</v>
      </c>
      <c r="E49" s="20" t="s">
        <v>26</v>
      </c>
      <c r="F49" s="20" t="s">
        <v>27</v>
      </c>
      <c r="G49" s="20" t="s">
        <v>29</v>
      </c>
      <c r="H49" s="20" t="s">
        <v>33</v>
      </c>
      <c r="I49" s="20" t="s">
        <v>53</v>
      </c>
      <c r="J49" s="20" t="s">
        <v>33</v>
      </c>
      <c r="K49" s="20" t="s">
        <v>31</v>
      </c>
      <c r="L49" s="20" t="s">
        <v>29</v>
      </c>
      <c r="M49" s="20" t="s">
        <v>31</v>
      </c>
      <c r="N49" s="20" t="s">
        <v>42</v>
      </c>
      <c r="O49" s="20" t="s">
        <v>24</v>
      </c>
      <c r="P49" s="20">
        <v>90</v>
      </c>
      <c r="Q49" s="20">
        <v>91</v>
      </c>
      <c r="R49" s="20">
        <v>73</v>
      </c>
      <c r="S49" s="20" t="s">
        <v>24</v>
      </c>
      <c r="T49" s="42">
        <f>(C49*3+D49*3+E49*3+F49*4+G49*4+H49*4+I49*4+J49*2+K49*4+L49*4+M49*4+N49*2+O49*3+P49*2+Q49*3+R49*3+S49*4)/56</f>
        <v>84.517857142857139</v>
      </c>
    </row>
    <row r="50" spans="1:23" s="29" customFormat="1" ht="18" customHeight="1" x14ac:dyDescent="0.25">
      <c r="A50" s="20">
        <v>36</v>
      </c>
      <c r="B50" s="20" t="s">
        <v>170</v>
      </c>
      <c r="C50" s="20" t="s">
        <v>42</v>
      </c>
      <c r="D50" s="19">
        <v>83</v>
      </c>
      <c r="E50" s="20" t="s">
        <v>42</v>
      </c>
      <c r="F50" s="20" t="s">
        <v>34</v>
      </c>
      <c r="G50" s="20" t="s">
        <v>24</v>
      </c>
      <c r="H50" s="20" t="s">
        <v>28</v>
      </c>
      <c r="I50" s="20" t="s">
        <v>31</v>
      </c>
      <c r="J50" s="20" t="s">
        <v>41</v>
      </c>
      <c r="K50" s="20" t="s">
        <v>24</v>
      </c>
      <c r="L50" s="20" t="s">
        <v>30</v>
      </c>
      <c r="M50" s="20" t="s">
        <v>24</v>
      </c>
      <c r="N50" s="20" t="s">
        <v>54</v>
      </c>
      <c r="O50" s="20" t="s">
        <v>26</v>
      </c>
      <c r="P50" s="20">
        <v>84</v>
      </c>
      <c r="Q50" s="20">
        <v>83</v>
      </c>
      <c r="R50" s="20">
        <v>76</v>
      </c>
      <c r="S50" s="20" t="s">
        <v>24</v>
      </c>
      <c r="T50" s="42">
        <f>(C50*3+D50*3+E50*3+F50*4+G50*4+H50*4+I50*4+J50*2+K50*4+L50*4+M50*4+N50*2+O50*3+P50*2+Q50*3+R50*3+S50*4)/56</f>
        <v>84.446428571428569</v>
      </c>
    </row>
    <row r="51" spans="1:23" s="13" customFormat="1" ht="18" customHeight="1" x14ac:dyDescent="0.25">
      <c r="A51" s="28" t="s">
        <v>242</v>
      </c>
      <c r="B51" s="28" t="s">
        <v>201</v>
      </c>
      <c r="C51" s="28" t="s">
        <v>33</v>
      </c>
      <c r="D51" s="35">
        <v>81</v>
      </c>
      <c r="E51" s="28" t="s">
        <v>26</v>
      </c>
      <c r="F51" s="28" t="s">
        <v>23</v>
      </c>
      <c r="G51" s="28" t="s">
        <v>31</v>
      </c>
      <c r="H51" s="28" t="s">
        <v>29</v>
      </c>
      <c r="I51" s="28" t="s">
        <v>28</v>
      </c>
      <c r="J51" s="28" t="s">
        <v>44</v>
      </c>
      <c r="K51" s="28" t="s">
        <v>31</v>
      </c>
      <c r="L51" s="28" t="s">
        <v>28</v>
      </c>
      <c r="M51" s="28" t="s">
        <v>23</v>
      </c>
      <c r="N51" s="28" t="s">
        <v>22</v>
      </c>
      <c r="O51" s="28" t="s">
        <v>24</v>
      </c>
      <c r="P51" s="31"/>
      <c r="Q51" s="31"/>
      <c r="R51" s="31"/>
      <c r="S51" s="28" t="s">
        <v>28</v>
      </c>
      <c r="T51" s="43">
        <f>(C51*3+D51*3+E51*3+F51*4+G51*4+H51*4+I51*4+J51*2+K51*4+L51*4+M51*4+N51*2+O51*3+S51*4)/48</f>
        <v>84.375</v>
      </c>
      <c r="V51" s="11"/>
      <c r="W51" s="11"/>
    </row>
    <row r="52" spans="1:23" s="13" customFormat="1" ht="18" customHeight="1" x14ac:dyDescent="0.25">
      <c r="A52" s="30" t="s">
        <v>237</v>
      </c>
      <c r="B52" s="30" t="s">
        <v>225</v>
      </c>
      <c r="C52" s="30" t="s">
        <v>24</v>
      </c>
      <c r="D52" s="30" t="s">
        <v>41</v>
      </c>
      <c r="E52" s="30" t="s">
        <v>44</v>
      </c>
      <c r="F52" s="30" t="s">
        <v>37</v>
      </c>
      <c r="G52" s="30" t="s">
        <v>40</v>
      </c>
      <c r="H52" s="30" t="s">
        <v>50</v>
      </c>
      <c r="I52" s="30" t="s">
        <v>28</v>
      </c>
      <c r="J52" s="30" t="s">
        <v>40</v>
      </c>
      <c r="K52" s="30" t="s">
        <v>33</v>
      </c>
      <c r="L52" s="30" t="s">
        <v>29</v>
      </c>
      <c r="M52" s="30" t="s">
        <v>42</v>
      </c>
      <c r="N52" s="30" t="s">
        <v>31</v>
      </c>
      <c r="O52" s="30" t="s">
        <v>31</v>
      </c>
      <c r="P52" s="30">
        <v>90</v>
      </c>
      <c r="Q52" s="30">
        <v>85</v>
      </c>
      <c r="R52" s="30">
        <v>86</v>
      </c>
      <c r="S52" s="30" t="s">
        <v>24</v>
      </c>
      <c r="T52" s="44">
        <f>(C52*3+D52*3+E52*3+F52*4+G52*4+H52*4+I52*4+J52*2+K52*4+L52*4+M52*4+N52*2+O52*3+P52*2+Q52*3+R52*3+S52*4)/56</f>
        <v>84.357142857142861</v>
      </c>
      <c r="V52" s="11"/>
      <c r="W52" s="11"/>
    </row>
    <row r="53" spans="1:23" s="11" customFormat="1" ht="18" customHeight="1" x14ac:dyDescent="0.25">
      <c r="A53" s="20">
        <v>37</v>
      </c>
      <c r="B53" s="20" t="s">
        <v>152</v>
      </c>
      <c r="C53" s="20" t="s">
        <v>30</v>
      </c>
      <c r="D53" s="19">
        <v>85</v>
      </c>
      <c r="E53" s="20" t="s">
        <v>26</v>
      </c>
      <c r="F53" s="20" t="s">
        <v>40</v>
      </c>
      <c r="G53" s="20" t="s">
        <v>30</v>
      </c>
      <c r="H53" s="20" t="s">
        <v>42</v>
      </c>
      <c r="I53" s="20" t="s">
        <v>36</v>
      </c>
      <c r="J53" s="20" t="s">
        <v>23</v>
      </c>
      <c r="K53" s="20" t="s">
        <v>28</v>
      </c>
      <c r="L53" s="20" t="s">
        <v>31</v>
      </c>
      <c r="M53" s="20" t="s">
        <v>34</v>
      </c>
      <c r="N53" s="20" t="s">
        <v>38</v>
      </c>
      <c r="O53" s="20" t="s">
        <v>29</v>
      </c>
      <c r="P53" s="20">
        <v>93</v>
      </c>
      <c r="Q53" s="20">
        <v>71</v>
      </c>
      <c r="R53" s="20">
        <v>88</v>
      </c>
      <c r="S53" s="20" t="s">
        <v>31</v>
      </c>
      <c r="T53" s="42">
        <f>(C53*3+D53*3+E53*3+F53*4+G53*4+H53*4+I53*4+J53*2+K53*4+L53*4+M53*4+N53*2+O53*3+P53*2+Q53*3+R53*3+S53*4)/56</f>
        <v>84.285714285714292</v>
      </c>
    </row>
    <row r="54" spans="1:23" s="11" customFormat="1" ht="18" customHeight="1" x14ac:dyDescent="0.25">
      <c r="A54" s="49">
        <v>38</v>
      </c>
      <c r="B54" s="49" t="s">
        <v>96</v>
      </c>
      <c r="C54" s="49" t="s">
        <v>24</v>
      </c>
      <c r="D54" s="49" t="s">
        <v>35</v>
      </c>
      <c r="E54" s="49" t="s">
        <v>44</v>
      </c>
      <c r="F54" s="49" t="s">
        <v>26</v>
      </c>
      <c r="G54" s="49" t="s">
        <v>33</v>
      </c>
      <c r="H54" s="49" t="s">
        <v>29</v>
      </c>
      <c r="I54" s="49" t="s">
        <v>24</v>
      </c>
      <c r="J54" s="49" t="s">
        <v>33</v>
      </c>
      <c r="K54" s="49" t="s">
        <v>40</v>
      </c>
      <c r="L54" s="49" t="s">
        <v>25</v>
      </c>
      <c r="M54" s="49" t="s">
        <v>26</v>
      </c>
      <c r="N54" s="49" t="s">
        <v>40</v>
      </c>
      <c r="O54" s="49" t="s">
        <v>45</v>
      </c>
      <c r="P54" s="49">
        <v>92</v>
      </c>
      <c r="Q54" s="49">
        <v>76</v>
      </c>
      <c r="R54" s="49">
        <v>85</v>
      </c>
      <c r="S54" s="49" t="s">
        <v>26</v>
      </c>
      <c r="T54" s="50">
        <f>(C54*3+D54*3+E54*3+F54*4+G54*4+H54*4+I54*4+J54*2+K54*4+L54*4+M54*4+N54*2+O54*3+P54*2+Q54*3+R54*3+S54*4)/56</f>
        <v>84.25</v>
      </c>
    </row>
    <row r="55" spans="1:23" s="13" customFormat="1" ht="18" customHeight="1" x14ac:dyDescent="0.25">
      <c r="A55" s="52" t="s">
        <v>237</v>
      </c>
      <c r="B55" s="52" t="s">
        <v>226</v>
      </c>
      <c r="C55" s="52">
        <v>84</v>
      </c>
      <c r="D55" s="52" t="s">
        <v>31</v>
      </c>
      <c r="E55" s="52">
        <v>88</v>
      </c>
      <c r="F55" s="52" t="s">
        <v>45</v>
      </c>
      <c r="G55" s="52" t="s">
        <v>33</v>
      </c>
      <c r="H55" s="52" t="s">
        <v>35</v>
      </c>
      <c r="I55" s="52" t="s">
        <v>36</v>
      </c>
      <c r="J55" s="52" t="s">
        <v>25</v>
      </c>
      <c r="K55" s="52" t="s">
        <v>35</v>
      </c>
      <c r="L55" s="52" t="s">
        <v>24</v>
      </c>
      <c r="M55" s="52" t="s">
        <v>29</v>
      </c>
      <c r="N55" s="52" t="s">
        <v>29</v>
      </c>
      <c r="O55" s="52" t="s">
        <v>30</v>
      </c>
      <c r="P55" s="52">
        <v>91</v>
      </c>
      <c r="Q55" s="52">
        <v>91</v>
      </c>
      <c r="R55" s="52">
        <v>79</v>
      </c>
      <c r="S55" s="52" t="s">
        <v>24</v>
      </c>
      <c r="T55" s="53">
        <f>(C55*3+D55*3+E55*3+F55*4+G55*4+H55*4+I55*4+J55*2+K55*4+L55*4+M55*4+N55*2+O55*3+P55*2+Q55*3+R55*3+S55*4)/56</f>
        <v>84.25</v>
      </c>
    </row>
    <row r="56" spans="1:23" s="13" customFormat="1" ht="18" customHeight="1" x14ac:dyDescent="0.25">
      <c r="A56" s="20">
        <v>39</v>
      </c>
      <c r="B56" s="20" t="s">
        <v>87</v>
      </c>
      <c r="C56" s="20" t="s">
        <v>33</v>
      </c>
      <c r="D56" s="20" t="s">
        <v>34</v>
      </c>
      <c r="E56" s="20" t="s">
        <v>28</v>
      </c>
      <c r="F56" s="20" t="s">
        <v>45</v>
      </c>
      <c r="G56" s="20" t="s">
        <v>35</v>
      </c>
      <c r="H56" s="20" t="s">
        <v>25</v>
      </c>
      <c r="I56" s="20" t="s">
        <v>37</v>
      </c>
      <c r="J56" s="20" t="s">
        <v>24</v>
      </c>
      <c r="K56" s="20" t="s">
        <v>40</v>
      </c>
      <c r="L56" s="20" t="s">
        <v>29</v>
      </c>
      <c r="M56" s="20" t="s">
        <v>44</v>
      </c>
      <c r="N56" s="20" t="s">
        <v>44</v>
      </c>
      <c r="O56" s="20" t="s">
        <v>33</v>
      </c>
      <c r="P56" s="20">
        <v>96</v>
      </c>
      <c r="Q56" s="20">
        <v>92</v>
      </c>
      <c r="R56" s="20">
        <v>85</v>
      </c>
      <c r="S56" s="20" t="s">
        <v>42</v>
      </c>
      <c r="T56" s="42">
        <f>(C56*3+D56*3+E56*3+F56*4+G56*4+H56*4+I56*4+J56*2+K56*4+L56*4+M56*4+N56*2+O56*3+P56*2+Q56*3+R56*3+S56*4)/56</f>
        <v>84.214285714285708</v>
      </c>
    </row>
    <row r="57" spans="1:23" s="13" customFormat="1" ht="18" customHeight="1" x14ac:dyDescent="0.25">
      <c r="A57" s="20">
        <v>40</v>
      </c>
      <c r="B57" s="20" t="s">
        <v>132</v>
      </c>
      <c r="C57" s="20" t="s">
        <v>26</v>
      </c>
      <c r="D57" s="19">
        <v>83</v>
      </c>
      <c r="E57" s="20" t="s">
        <v>25</v>
      </c>
      <c r="F57" s="20" t="s">
        <v>35</v>
      </c>
      <c r="G57" s="20" t="s">
        <v>41</v>
      </c>
      <c r="H57" s="20" t="s">
        <v>25</v>
      </c>
      <c r="I57" s="20" t="s">
        <v>25</v>
      </c>
      <c r="J57" s="20" t="s">
        <v>24</v>
      </c>
      <c r="K57" s="20" t="s">
        <v>34</v>
      </c>
      <c r="L57" s="20" t="s">
        <v>35</v>
      </c>
      <c r="M57" s="20" t="s">
        <v>44</v>
      </c>
      <c r="N57" s="20" t="s">
        <v>38</v>
      </c>
      <c r="O57" s="20" t="s">
        <v>35</v>
      </c>
      <c r="P57" s="20">
        <v>86</v>
      </c>
      <c r="Q57" s="20">
        <v>75</v>
      </c>
      <c r="R57" s="20">
        <v>77</v>
      </c>
      <c r="S57" s="20" t="s">
        <v>26</v>
      </c>
      <c r="T57" s="42">
        <f>(C57*3+D57*3+E57*3+F57*4+G57*4+H57*4+I57*4+J57*2+K57*4+L57*4+M57*4+N57*2+O57*3+P57*2+Q57*3+R57*3+S57*4)/56</f>
        <v>84.196428571428569</v>
      </c>
    </row>
    <row r="58" spans="1:23" s="18" customFormat="1" ht="18" customHeight="1" x14ac:dyDescent="0.25">
      <c r="A58" s="20">
        <v>41</v>
      </c>
      <c r="B58" s="20" t="s">
        <v>73</v>
      </c>
      <c r="C58" s="20" t="s">
        <v>24</v>
      </c>
      <c r="D58" s="20" t="s">
        <v>44</v>
      </c>
      <c r="E58" s="20" t="s">
        <v>44</v>
      </c>
      <c r="F58" s="20" t="s">
        <v>34</v>
      </c>
      <c r="G58" s="20" t="s">
        <v>33</v>
      </c>
      <c r="H58" s="20" t="s">
        <v>29</v>
      </c>
      <c r="I58" s="20" t="s">
        <v>28</v>
      </c>
      <c r="J58" s="20" t="s">
        <v>28</v>
      </c>
      <c r="K58" s="20" t="s">
        <v>33</v>
      </c>
      <c r="L58" s="20" t="s">
        <v>31</v>
      </c>
      <c r="M58" s="20" t="s">
        <v>44</v>
      </c>
      <c r="N58" s="20" t="s">
        <v>38</v>
      </c>
      <c r="O58" s="20" t="s">
        <v>26</v>
      </c>
      <c r="P58" s="20">
        <v>88</v>
      </c>
      <c r="Q58" s="20">
        <v>75</v>
      </c>
      <c r="R58" s="20">
        <v>78</v>
      </c>
      <c r="S58" s="20" t="s">
        <v>25</v>
      </c>
      <c r="T58" s="42">
        <f>(C58*3+D58*3+E58*3+F58*4+G58*4+H58*4+I58*4+J58*2+K58*4+L58*4+M58*4+N58*2+O58*3+P58*2+Q58*3+R58*3+S58*4)/56</f>
        <v>84.178571428571431</v>
      </c>
    </row>
    <row r="59" spans="1:23" s="29" customFormat="1" ht="18" customHeight="1" x14ac:dyDescent="0.25">
      <c r="A59" s="28" t="s">
        <v>236</v>
      </c>
      <c r="B59" s="28" t="s">
        <v>109</v>
      </c>
      <c r="C59" s="28" t="s">
        <v>33</v>
      </c>
      <c r="D59" s="35">
        <v>81</v>
      </c>
      <c r="E59" s="28" t="s">
        <v>30</v>
      </c>
      <c r="F59" s="28" t="s">
        <v>45</v>
      </c>
      <c r="G59" s="28" t="s">
        <v>58</v>
      </c>
      <c r="H59" s="28" t="s">
        <v>39</v>
      </c>
      <c r="I59" s="28" t="s">
        <v>34</v>
      </c>
      <c r="J59" s="28" t="s">
        <v>40</v>
      </c>
      <c r="K59" s="28" t="s">
        <v>44</v>
      </c>
      <c r="L59" s="28" t="s">
        <v>25</v>
      </c>
      <c r="M59" s="28">
        <v>76</v>
      </c>
      <c r="N59" s="28" t="s">
        <v>35</v>
      </c>
      <c r="O59" s="28" t="s">
        <v>26</v>
      </c>
      <c r="P59" s="31"/>
      <c r="Q59" s="31"/>
      <c r="R59" s="31"/>
      <c r="S59" s="28" t="s">
        <v>31</v>
      </c>
      <c r="T59" s="43">
        <f>(C59*3+D59*3+E59*3+F59*4+G59*4+H59*4+I59*4+J59*2+K59*4+L59*4+M59*4+N59*2+O59*3+S59*4)/48</f>
        <v>84.145833333333329</v>
      </c>
    </row>
    <row r="60" spans="1:23" s="18" customFormat="1" ht="18" customHeight="1" x14ac:dyDescent="0.25">
      <c r="A60" s="20">
        <v>42</v>
      </c>
      <c r="B60" s="20" t="s">
        <v>165</v>
      </c>
      <c r="C60" s="20" t="s">
        <v>31</v>
      </c>
      <c r="D60" s="19">
        <v>82</v>
      </c>
      <c r="E60" s="20" t="s">
        <v>28</v>
      </c>
      <c r="F60" s="20" t="s">
        <v>24</v>
      </c>
      <c r="G60" s="20" t="s">
        <v>35</v>
      </c>
      <c r="H60" s="20" t="s">
        <v>28</v>
      </c>
      <c r="I60" s="20" t="s">
        <v>29</v>
      </c>
      <c r="J60" s="20" t="s">
        <v>40</v>
      </c>
      <c r="K60" s="20" t="s">
        <v>33</v>
      </c>
      <c r="L60" s="20" t="s">
        <v>31</v>
      </c>
      <c r="M60" s="20" t="s">
        <v>37</v>
      </c>
      <c r="N60" s="20" t="s">
        <v>27</v>
      </c>
      <c r="O60" s="20" t="s">
        <v>30</v>
      </c>
      <c r="P60" s="20">
        <v>95</v>
      </c>
      <c r="Q60" s="20">
        <v>80</v>
      </c>
      <c r="R60" s="20">
        <v>80</v>
      </c>
      <c r="S60" s="20" t="s">
        <v>24</v>
      </c>
      <c r="T60" s="42">
        <f>(C60*3+D60*3+E60*3+F60*4+G60*4+H60*4+I60*4+J60*2+K60*4+L60*4+M60*4+N60*2+O60*3+P60*2+Q60*3+R60*3+S60*4)/56</f>
        <v>84.107142857142861</v>
      </c>
      <c r="V60" s="13"/>
      <c r="W60" s="13"/>
    </row>
    <row r="61" spans="1:23" s="18" customFormat="1" ht="18" customHeight="1" x14ac:dyDescent="0.25">
      <c r="A61" s="28" t="s">
        <v>236</v>
      </c>
      <c r="B61" s="28" t="s">
        <v>119</v>
      </c>
      <c r="C61" s="28" t="s">
        <v>40</v>
      </c>
      <c r="D61" s="35">
        <v>86</v>
      </c>
      <c r="E61" s="28" t="s">
        <v>30</v>
      </c>
      <c r="F61" s="28" t="s">
        <v>37</v>
      </c>
      <c r="G61" s="28" t="s">
        <v>42</v>
      </c>
      <c r="H61" s="28" t="s">
        <v>59</v>
      </c>
      <c r="I61" s="28" t="s">
        <v>24</v>
      </c>
      <c r="J61" s="28" t="s">
        <v>44</v>
      </c>
      <c r="K61" s="28" t="s">
        <v>26</v>
      </c>
      <c r="L61" s="28" t="s">
        <v>31</v>
      </c>
      <c r="M61" s="31"/>
      <c r="N61" s="31"/>
      <c r="O61" s="31"/>
      <c r="P61" s="28">
        <v>88</v>
      </c>
      <c r="Q61" s="28">
        <v>70</v>
      </c>
      <c r="R61" s="28">
        <v>77</v>
      </c>
      <c r="S61" s="28" t="s">
        <v>28</v>
      </c>
      <c r="T61" s="43">
        <f>(C61*3+D61*3+E61*3+F61*4+G61*4+H61*4+I61*4+J61*2+K61*4+L61*4+P61*2+Q61*3+R61*3+S61*4)/47</f>
        <v>83.978723404255319</v>
      </c>
    </row>
    <row r="62" spans="1:23" s="11" customFormat="1" ht="18" customHeight="1" x14ac:dyDescent="0.25">
      <c r="A62" s="49">
        <v>43</v>
      </c>
      <c r="B62" s="49" t="s">
        <v>75</v>
      </c>
      <c r="C62" s="49" t="s">
        <v>29</v>
      </c>
      <c r="D62" s="49" t="s">
        <v>28</v>
      </c>
      <c r="E62" s="49" t="s">
        <v>44</v>
      </c>
      <c r="F62" s="49" t="s">
        <v>32</v>
      </c>
      <c r="G62" s="49" t="s">
        <v>31</v>
      </c>
      <c r="H62" s="49" t="s">
        <v>25</v>
      </c>
      <c r="I62" s="49" t="s">
        <v>44</v>
      </c>
      <c r="J62" s="49" t="s">
        <v>44</v>
      </c>
      <c r="K62" s="49" t="s">
        <v>24</v>
      </c>
      <c r="L62" s="49" t="s">
        <v>33</v>
      </c>
      <c r="M62" s="49" t="s">
        <v>35</v>
      </c>
      <c r="N62" s="49" t="s">
        <v>23</v>
      </c>
      <c r="O62" s="49" t="s">
        <v>26</v>
      </c>
      <c r="P62" s="49">
        <v>95</v>
      </c>
      <c r="Q62" s="49">
        <v>82</v>
      </c>
      <c r="R62" s="49">
        <v>85</v>
      </c>
      <c r="S62" s="49" t="s">
        <v>26</v>
      </c>
      <c r="T62" s="50">
        <f>(C62*3+D62*3+E62*3+F62*4+G62*4+H62*4+I62*4+J62*2+K62*4+L62*4+M62*4+N62*2+O62*3+P62*2+Q62*3+R62*3+S62*4)/56</f>
        <v>83.785714285714292</v>
      </c>
      <c r="V62" s="13"/>
      <c r="W62" s="13"/>
    </row>
    <row r="63" spans="1:23" s="11" customFormat="1" ht="18" customHeight="1" x14ac:dyDescent="0.25">
      <c r="A63" s="49">
        <v>43</v>
      </c>
      <c r="B63" s="49" t="s">
        <v>145</v>
      </c>
      <c r="C63" s="49" t="s">
        <v>40</v>
      </c>
      <c r="D63" s="51">
        <v>89</v>
      </c>
      <c r="E63" s="49" t="s">
        <v>37</v>
      </c>
      <c r="F63" s="49" t="s">
        <v>44</v>
      </c>
      <c r="G63" s="49" t="s">
        <v>40</v>
      </c>
      <c r="H63" s="49" t="s">
        <v>39</v>
      </c>
      <c r="I63" s="49" t="s">
        <v>24</v>
      </c>
      <c r="J63" s="49" t="s">
        <v>35</v>
      </c>
      <c r="K63" s="49" t="s">
        <v>36</v>
      </c>
      <c r="L63" s="49" t="s">
        <v>27</v>
      </c>
      <c r="M63" s="49" t="s">
        <v>25</v>
      </c>
      <c r="N63" s="49" t="s">
        <v>28</v>
      </c>
      <c r="O63" s="49" t="s">
        <v>25</v>
      </c>
      <c r="P63" s="49">
        <v>78</v>
      </c>
      <c r="Q63" s="49">
        <v>76</v>
      </c>
      <c r="R63" s="49">
        <v>89</v>
      </c>
      <c r="S63" s="49" t="s">
        <v>28</v>
      </c>
      <c r="T63" s="50">
        <f>(C63*3+D63*3+E63*3+F63*4+G63*4+H63*4+I63*4+J63*2+K63*4+L63*4+M63*4+N63*2+O63*3+P63*2+Q63*3+R63*3+S63*4)/56</f>
        <v>83.785714285714292</v>
      </c>
    </row>
    <row r="64" spans="1:23" s="11" customFormat="1" ht="18" customHeight="1" x14ac:dyDescent="0.25">
      <c r="A64" s="20">
        <v>45</v>
      </c>
      <c r="B64" s="20" t="s">
        <v>20</v>
      </c>
      <c r="C64" s="20">
        <v>79</v>
      </c>
      <c r="D64" s="20">
        <v>70</v>
      </c>
      <c r="E64" s="20">
        <v>80</v>
      </c>
      <c r="F64" s="20">
        <v>87.5</v>
      </c>
      <c r="G64" s="20">
        <v>84</v>
      </c>
      <c r="H64" s="20">
        <v>84</v>
      </c>
      <c r="I64" s="20">
        <v>80</v>
      </c>
      <c r="J64" s="20">
        <v>80</v>
      </c>
      <c r="K64" s="20">
        <v>85</v>
      </c>
      <c r="L64" s="20">
        <v>92</v>
      </c>
      <c r="M64" s="20">
        <v>93</v>
      </c>
      <c r="N64" s="20">
        <v>60</v>
      </c>
      <c r="O64" s="20">
        <v>84</v>
      </c>
      <c r="P64" s="20">
        <v>85</v>
      </c>
      <c r="Q64" s="20">
        <v>89</v>
      </c>
      <c r="R64" s="20">
        <v>82</v>
      </c>
      <c r="S64" s="20">
        <v>91</v>
      </c>
      <c r="T64" s="42">
        <f>(C64*3+D64*3+E64*3+F64*4+G64*4+H64*4+I64*4+J64*2+K64*4+L64*4+M64*4+N64*2+O64*3+P64*2+Q64*3+R64*3+S64*4)/56</f>
        <v>83.714285714285708</v>
      </c>
    </row>
    <row r="65" spans="1:23" s="11" customFormat="1" ht="18" customHeight="1" x14ac:dyDescent="0.25">
      <c r="A65" s="28" t="s">
        <v>236</v>
      </c>
      <c r="B65" s="28" t="s">
        <v>197</v>
      </c>
      <c r="C65" s="28" t="s">
        <v>29</v>
      </c>
      <c r="D65" s="35">
        <v>87</v>
      </c>
      <c r="E65" s="28" t="s">
        <v>44</v>
      </c>
      <c r="F65" s="28" t="s">
        <v>23</v>
      </c>
      <c r="G65" s="28" t="s">
        <v>28</v>
      </c>
      <c r="H65" s="28" t="s">
        <v>35</v>
      </c>
      <c r="I65" s="28" t="s">
        <v>34</v>
      </c>
      <c r="J65" s="28" t="s">
        <v>33</v>
      </c>
      <c r="K65" s="28" t="s">
        <v>35</v>
      </c>
      <c r="L65" s="28" t="s">
        <v>31</v>
      </c>
      <c r="M65" s="31"/>
      <c r="N65" s="31"/>
      <c r="O65" s="31"/>
      <c r="P65" s="28">
        <v>88</v>
      </c>
      <c r="Q65" s="28">
        <v>76</v>
      </c>
      <c r="R65" s="28">
        <v>79</v>
      </c>
      <c r="S65" s="28" t="s">
        <v>29</v>
      </c>
      <c r="T65" s="43">
        <f>(C65*3+D65*3+E65*3+F65*4+G65*4+H65*4+I65*4+J65*2+K65*4+L65*4+P65*2+Q65*3+R65*3+S65*4)/47</f>
        <v>83.489361702127653</v>
      </c>
      <c r="V65" s="13"/>
      <c r="W65" s="13"/>
    </row>
    <row r="66" spans="1:23" s="11" customFormat="1" ht="18" customHeight="1" x14ac:dyDescent="0.25">
      <c r="A66" s="20">
        <v>46</v>
      </c>
      <c r="B66" s="20" t="s">
        <v>105</v>
      </c>
      <c r="C66" s="20" t="s">
        <v>30</v>
      </c>
      <c r="D66" s="20" t="s">
        <v>44</v>
      </c>
      <c r="E66" s="20" t="s">
        <v>44</v>
      </c>
      <c r="F66" s="20" t="s">
        <v>45</v>
      </c>
      <c r="G66" s="20" t="s">
        <v>41</v>
      </c>
      <c r="H66" s="20" t="s">
        <v>41</v>
      </c>
      <c r="I66" s="20" t="s">
        <v>40</v>
      </c>
      <c r="J66" s="20" t="s">
        <v>35</v>
      </c>
      <c r="K66" s="20" t="s">
        <v>34</v>
      </c>
      <c r="L66" s="20" t="s">
        <v>26</v>
      </c>
      <c r="M66" s="20" t="s">
        <v>44</v>
      </c>
      <c r="N66" s="20" t="s">
        <v>38</v>
      </c>
      <c r="O66" s="20" t="s">
        <v>24</v>
      </c>
      <c r="P66" s="20">
        <v>90</v>
      </c>
      <c r="Q66" s="20">
        <v>85</v>
      </c>
      <c r="R66" s="20">
        <v>80</v>
      </c>
      <c r="S66" s="20" t="s">
        <v>30</v>
      </c>
      <c r="T66" s="42">
        <f>(C66*3+D66*3+E66*3+F66*4+G66*4+H66*4+I66*4+J66*2+K66*4+L66*4+M66*4+N66*2+O66*3+P66*2+Q66*3+R66*3+S66*4)/56</f>
        <v>83.464285714285708</v>
      </c>
      <c r="V66" s="13"/>
      <c r="W66" s="13"/>
    </row>
    <row r="67" spans="1:23" s="13" customFormat="1" ht="18" customHeight="1" x14ac:dyDescent="0.25">
      <c r="A67" s="20">
        <v>47</v>
      </c>
      <c r="B67" s="20" t="s">
        <v>146</v>
      </c>
      <c r="C67" s="20" t="s">
        <v>30</v>
      </c>
      <c r="D67" s="19">
        <v>85</v>
      </c>
      <c r="E67" s="20" t="s">
        <v>32</v>
      </c>
      <c r="F67" s="20" t="s">
        <v>36</v>
      </c>
      <c r="G67" s="20" t="s">
        <v>33</v>
      </c>
      <c r="H67" s="20" t="s">
        <v>28</v>
      </c>
      <c r="I67" s="20" t="s">
        <v>40</v>
      </c>
      <c r="J67" s="20" t="s">
        <v>29</v>
      </c>
      <c r="K67" s="20" t="s">
        <v>33</v>
      </c>
      <c r="L67" s="20" t="s">
        <v>25</v>
      </c>
      <c r="M67" s="20" t="s">
        <v>24</v>
      </c>
      <c r="N67" s="20" t="s">
        <v>29</v>
      </c>
      <c r="O67" s="20" t="s">
        <v>40</v>
      </c>
      <c r="P67" s="20">
        <v>95</v>
      </c>
      <c r="Q67" s="20">
        <v>80</v>
      </c>
      <c r="R67" s="20">
        <v>72</v>
      </c>
      <c r="S67" s="20" t="s">
        <v>26</v>
      </c>
      <c r="T67" s="42">
        <f>(C67*3+D67*3+E67*3+F67*4+G67*4+H67*4+I67*4+J67*2+K67*4+L67*4+M67*4+N67*2+O67*3+P67*2+Q67*3+R67*3+S67*4)/56</f>
        <v>83.392857142857139</v>
      </c>
      <c r="V67" s="11"/>
      <c r="W67" s="11"/>
    </row>
    <row r="68" spans="1:23" s="11" customFormat="1" ht="18" customHeight="1" x14ac:dyDescent="0.25">
      <c r="A68" s="20">
        <v>48</v>
      </c>
      <c r="B68" s="20" t="s">
        <v>180</v>
      </c>
      <c r="C68" s="20" t="s">
        <v>33</v>
      </c>
      <c r="D68" s="19">
        <v>75</v>
      </c>
      <c r="E68" s="20" t="s">
        <v>24</v>
      </c>
      <c r="F68" s="20" t="s">
        <v>37</v>
      </c>
      <c r="G68" s="20" t="s">
        <v>33</v>
      </c>
      <c r="H68" s="20" t="s">
        <v>31</v>
      </c>
      <c r="I68" s="20" t="s">
        <v>26</v>
      </c>
      <c r="J68" s="20" t="s">
        <v>25</v>
      </c>
      <c r="K68" s="20" t="s">
        <v>33</v>
      </c>
      <c r="L68" s="20" t="s">
        <v>40</v>
      </c>
      <c r="M68" s="20" t="s">
        <v>28</v>
      </c>
      <c r="N68" s="20" t="s">
        <v>31</v>
      </c>
      <c r="O68" s="20" t="s">
        <v>40</v>
      </c>
      <c r="P68" s="20">
        <v>82</v>
      </c>
      <c r="Q68" s="20">
        <v>81</v>
      </c>
      <c r="R68" s="20">
        <v>78</v>
      </c>
      <c r="S68" s="20" t="s">
        <v>28</v>
      </c>
      <c r="T68" s="42">
        <f>(C68*3+D68*3+E68*3+F68*4+G68*4+H68*4+I68*4+J68*2+K68*4+L68*4+M68*4+N68*2+O68*3+P68*2+Q68*3+R68*3+S68*4)/56</f>
        <v>83.375</v>
      </c>
      <c r="V68" s="13"/>
      <c r="W68" s="13"/>
    </row>
    <row r="69" spans="1:23" s="11" customFormat="1" ht="18" customHeight="1" x14ac:dyDescent="0.25">
      <c r="A69" s="20">
        <v>49</v>
      </c>
      <c r="B69" s="20" t="s">
        <v>151</v>
      </c>
      <c r="C69" s="20" t="s">
        <v>33</v>
      </c>
      <c r="D69" s="19">
        <v>80</v>
      </c>
      <c r="E69" s="20" t="s">
        <v>44</v>
      </c>
      <c r="F69" s="20" t="s">
        <v>26</v>
      </c>
      <c r="G69" s="20" t="s">
        <v>38</v>
      </c>
      <c r="H69" s="20" t="s">
        <v>29</v>
      </c>
      <c r="I69" s="20" t="s">
        <v>23</v>
      </c>
      <c r="J69" s="20" t="s">
        <v>31</v>
      </c>
      <c r="K69" s="20" t="s">
        <v>36</v>
      </c>
      <c r="L69" s="20" t="s">
        <v>23</v>
      </c>
      <c r="M69" s="20" t="s">
        <v>25</v>
      </c>
      <c r="N69" s="20" t="s">
        <v>22</v>
      </c>
      <c r="O69" s="20" t="s">
        <v>26</v>
      </c>
      <c r="P69" s="20">
        <v>85</v>
      </c>
      <c r="Q69" s="20">
        <v>80</v>
      </c>
      <c r="R69" s="20">
        <v>83</v>
      </c>
      <c r="S69" s="20" t="s">
        <v>26</v>
      </c>
      <c r="T69" s="42">
        <f>(C69*3+D69*3+E69*3+F69*4+G69*4+H69*4+I69*4+J69*2+K69*4+L69*4+M69*4+N69*2+O69*3+P69*2+Q69*3+R69*3+S69*4)/56</f>
        <v>83.321428571428569</v>
      </c>
    </row>
    <row r="70" spans="1:23" s="13" customFormat="1" ht="18" customHeight="1" x14ac:dyDescent="0.25">
      <c r="A70" s="28" t="s">
        <v>241</v>
      </c>
      <c r="B70" s="28" t="s">
        <v>173</v>
      </c>
      <c r="C70" s="28" t="s">
        <v>26</v>
      </c>
      <c r="D70" s="35">
        <v>85</v>
      </c>
      <c r="E70" s="28" t="s">
        <v>44</v>
      </c>
      <c r="F70" s="28" t="s">
        <v>34</v>
      </c>
      <c r="G70" s="28" t="s">
        <v>44</v>
      </c>
      <c r="H70" s="28" t="s">
        <v>31</v>
      </c>
      <c r="I70" s="28" t="s">
        <v>30</v>
      </c>
      <c r="J70" s="28" t="s">
        <v>30</v>
      </c>
      <c r="K70" s="28" t="s">
        <v>28</v>
      </c>
      <c r="L70" s="28" t="s">
        <v>25</v>
      </c>
      <c r="M70" s="28" t="s">
        <v>23</v>
      </c>
      <c r="N70" s="28" t="s">
        <v>38</v>
      </c>
      <c r="O70" s="28" t="s">
        <v>33</v>
      </c>
      <c r="P70" s="31"/>
      <c r="Q70" s="31"/>
      <c r="R70" s="31"/>
      <c r="S70" s="28" t="s">
        <v>34</v>
      </c>
      <c r="T70" s="43">
        <f>(C70*3+D70*3+E70*3+F70*4+G70*4+H70*4+I70*4+J70*2+K70*4+L70*4+M70*4+N70*2+O70*3+S70*4)/48</f>
        <v>83.208333333333329</v>
      </c>
    </row>
    <row r="71" spans="1:23" s="16" customFormat="1" ht="18" customHeight="1" x14ac:dyDescent="0.25">
      <c r="A71" s="20">
        <v>50</v>
      </c>
      <c r="B71" s="20" t="s">
        <v>188</v>
      </c>
      <c r="C71" s="20" t="s">
        <v>26</v>
      </c>
      <c r="D71" s="19">
        <v>77</v>
      </c>
      <c r="E71" s="20" t="s">
        <v>41</v>
      </c>
      <c r="F71" s="20" t="s">
        <v>34</v>
      </c>
      <c r="G71" s="20" t="s">
        <v>40</v>
      </c>
      <c r="H71" s="20" t="s">
        <v>40</v>
      </c>
      <c r="I71" s="20" t="s">
        <v>34</v>
      </c>
      <c r="J71" s="20" t="s">
        <v>28</v>
      </c>
      <c r="K71" s="20" t="s">
        <v>24</v>
      </c>
      <c r="L71" s="20" t="s">
        <v>25</v>
      </c>
      <c r="M71" s="20" t="s">
        <v>23</v>
      </c>
      <c r="N71" s="20" t="s">
        <v>26</v>
      </c>
      <c r="O71" s="20" t="s">
        <v>28</v>
      </c>
      <c r="P71" s="20">
        <v>80</v>
      </c>
      <c r="Q71" s="20">
        <v>77</v>
      </c>
      <c r="R71" s="20">
        <v>76</v>
      </c>
      <c r="S71" s="20" t="s">
        <v>25</v>
      </c>
      <c r="T71" s="42">
        <f>(C71*3+D71*3+E71*3+F71*4+G71*4+H71*4+I71*4+J71*2+K71*4+L71*4+M71*4+N71*2+O71*3+P71*2+Q71*3+R71*3+S71*4)/56</f>
        <v>83.125</v>
      </c>
      <c r="V71" s="11"/>
      <c r="W71" s="11"/>
    </row>
    <row r="72" spans="1:23" s="11" customFormat="1" ht="18" customHeight="1" x14ac:dyDescent="0.25">
      <c r="A72" s="20">
        <v>51</v>
      </c>
      <c r="B72" s="20" t="s">
        <v>85</v>
      </c>
      <c r="C72" s="20" t="s">
        <v>26</v>
      </c>
      <c r="D72" s="20" t="s">
        <v>25</v>
      </c>
      <c r="E72" s="20" t="s">
        <v>30</v>
      </c>
      <c r="F72" s="20" t="s">
        <v>22</v>
      </c>
      <c r="G72" s="20" t="s">
        <v>31</v>
      </c>
      <c r="H72" s="20" t="s">
        <v>60</v>
      </c>
      <c r="I72" s="20" t="s">
        <v>35</v>
      </c>
      <c r="J72" s="20" t="s">
        <v>30</v>
      </c>
      <c r="K72" s="20" t="s">
        <v>33</v>
      </c>
      <c r="L72" s="20" t="s">
        <v>26</v>
      </c>
      <c r="M72" s="20" t="s">
        <v>44</v>
      </c>
      <c r="N72" s="20" t="s">
        <v>28</v>
      </c>
      <c r="O72" s="20" t="s">
        <v>40</v>
      </c>
      <c r="P72" s="20">
        <v>74</v>
      </c>
      <c r="Q72" s="20">
        <v>80</v>
      </c>
      <c r="R72" s="20">
        <v>72</v>
      </c>
      <c r="S72" s="20" t="s">
        <v>40</v>
      </c>
      <c r="T72" s="42">
        <f>(C72*3+D72*3+E72*3+F72*4+G72*4+H72*4+I72*4+J72*2+K72*4+L72*4+M72*4+N72*2+O72*3+P72*2+Q72*3+R72*3+S72*4)/56</f>
        <v>82.857142857142861</v>
      </c>
    </row>
    <row r="73" spans="1:23" s="11" customFormat="1" ht="18" customHeight="1" x14ac:dyDescent="0.25">
      <c r="A73" s="20">
        <v>52</v>
      </c>
      <c r="B73" s="20" t="s">
        <v>78</v>
      </c>
      <c r="C73" s="20" t="s">
        <v>31</v>
      </c>
      <c r="D73" s="20" t="s">
        <v>40</v>
      </c>
      <c r="E73" s="20" t="s">
        <v>43</v>
      </c>
      <c r="F73" s="20" t="s">
        <v>37</v>
      </c>
      <c r="G73" s="20" t="s">
        <v>44</v>
      </c>
      <c r="H73" s="20" t="s">
        <v>35</v>
      </c>
      <c r="I73" s="20" t="s">
        <v>42</v>
      </c>
      <c r="J73" s="20" t="s">
        <v>33</v>
      </c>
      <c r="K73" s="20" t="s">
        <v>30</v>
      </c>
      <c r="L73" s="20" t="s">
        <v>25</v>
      </c>
      <c r="M73" s="20" t="s">
        <v>24</v>
      </c>
      <c r="N73" s="20" t="s">
        <v>23</v>
      </c>
      <c r="O73" s="20" t="s">
        <v>33</v>
      </c>
      <c r="P73" s="20">
        <v>96</v>
      </c>
      <c r="Q73" s="20">
        <v>80</v>
      </c>
      <c r="R73" s="20">
        <v>83</v>
      </c>
      <c r="S73" s="20" t="s">
        <v>33</v>
      </c>
      <c r="T73" s="42">
        <f>(C73*3+D73*3+E73*3+F73*4+G73*4+H73*4+I73*4+J73*2+K73*4+L73*4+M73*4+N73*2+O73*3+P73*2+Q73*3+R73*3+S73*4)/56</f>
        <v>82.732142857142861</v>
      </c>
    </row>
    <row r="74" spans="1:23" s="11" customFormat="1" ht="18" customHeight="1" x14ac:dyDescent="0.25">
      <c r="A74" s="30" t="s">
        <v>237</v>
      </c>
      <c r="B74" s="30" t="s">
        <v>224</v>
      </c>
      <c r="C74" s="30" t="s">
        <v>33</v>
      </c>
      <c r="D74" s="30" t="s">
        <v>36</v>
      </c>
      <c r="E74" s="30" t="s">
        <v>26</v>
      </c>
      <c r="F74" s="30" t="s">
        <v>45</v>
      </c>
      <c r="G74" s="30" t="s">
        <v>28</v>
      </c>
      <c r="H74" s="30" t="s">
        <v>25</v>
      </c>
      <c r="I74" s="30" t="s">
        <v>27</v>
      </c>
      <c r="J74" s="30" t="s">
        <v>33</v>
      </c>
      <c r="K74" s="30" t="s">
        <v>35</v>
      </c>
      <c r="L74" s="30" t="s">
        <v>26</v>
      </c>
      <c r="M74" s="30" t="s">
        <v>40</v>
      </c>
      <c r="N74" s="30" t="s">
        <v>45</v>
      </c>
      <c r="O74" s="30" t="s">
        <v>42</v>
      </c>
      <c r="P74" s="30">
        <v>96</v>
      </c>
      <c r="Q74" s="41"/>
      <c r="R74" s="30">
        <v>78</v>
      </c>
      <c r="S74" s="30" t="s">
        <v>34</v>
      </c>
      <c r="T74" s="44">
        <f>(C74*3+D74*3+E74*3+F74*4+G74*4+H74*4+I74*4+J74*2+K74*4+L74*4+M74*4+N74*2+O74*3+P74*2+R74*3+S74*4)/53</f>
        <v>82.698113207547166</v>
      </c>
      <c r="V74" s="15"/>
      <c r="W74" s="15"/>
    </row>
    <row r="75" spans="1:23" s="13" customFormat="1" ht="18" customHeight="1" x14ac:dyDescent="0.25">
      <c r="A75" s="49">
        <v>53</v>
      </c>
      <c r="B75" s="49" t="s">
        <v>71</v>
      </c>
      <c r="C75" s="49" t="s">
        <v>33</v>
      </c>
      <c r="D75" s="49" t="s">
        <v>26</v>
      </c>
      <c r="E75" s="49" t="s">
        <v>33</v>
      </c>
      <c r="F75" s="49" t="s">
        <v>45</v>
      </c>
      <c r="G75" s="49" t="s">
        <v>42</v>
      </c>
      <c r="H75" s="49" t="s">
        <v>28</v>
      </c>
      <c r="I75" s="49" t="s">
        <v>44</v>
      </c>
      <c r="J75" s="49" t="s">
        <v>44</v>
      </c>
      <c r="K75" s="49" t="s">
        <v>45</v>
      </c>
      <c r="L75" s="49" t="s">
        <v>31</v>
      </c>
      <c r="M75" s="49" t="s">
        <v>26</v>
      </c>
      <c r="N75" s="49" t="s">
        <v>31</v>
      </c>
      <c r="O75" s="49" t="s">
        <v>35</v>
      </c>
      <c r="P75" s="49">
        <v>83</v>
      </c>
      <c r="Q75" s="49">
        <v>77</v>
      </c>
      <c r="R75" s="49">
        <v>76</v>
      </c>
      <c r="S75" s="49" t="s">
        <v>26</v>
      </c>
      <c r="T75" s="50">
        <f>(C75*3+D75*3+E75*3+F75*4+G75*4+H75*4+I75*4+J75*2+K75*4+L75*4+M75*4+N75*2+O75*3+P75*2+Q75*3+R75*3+S75*4)/56</f>
        <v>82.642857142857139</v>
      </c>
      <c r="V75" s="11"/>
      <c r="W75" s="11"/>
    </row>
    <row r="76" spans="1:23" s="13" customFormat="1" ht="18" customHeight="1" x14ac:dyDescent="0.25">
      <c r="A76" s="49">
        <v>53</v>
      </c>
      <c r="B76" s="49" t="s">
        <v>72</v>
      </c>
      <c r="C76" s="49" t="s">
        <v>33</v>
      </c>
      <c r="D76" s="49" t="s">
        <v>44</v>
      </c>
      <c r="E76" s="49" t="s">
        <v>26</v>
      </c>
      <c r="F76" s="49" t="s">
        <v>37</v>
      </c>
      <c r="G76" s="49" t="s">
        <v>28</v>
      </c>
      <c r="H76" s="49" t="s">
        <v>28</v>
      </c>
      <c r="I76" s="49" t="s">
        <v>40</v>
      </c>
      <c r="J76" s="49" t="s">
        <v>25</v>
      </c>
      <c r="K76" s="49" t="s">
        <v>26</v>
      </c>
      <c r="L76" s="49" t="s">
        <v>33</v>
      </c>
      <c r="M76" s="49" t="s">
        <v>44</v>
      </c>
      <c r="N76" s="49" t="s">
        <v>28</v>
      </c>
      <c r="O76" s="49" t="s">
        <v>30</v>
      </c>
      <c r="P76" s="49">
        <v>92</v>
      </c>
      <c r="Q76" s="49">
        <v>76</v>
      </c>
      <c r="R76" s="49">
        <v>72</v>
      </c>
      <c r="S76" s="49" t="s">
        <v>35</v>
      </c>
      <c r="T76" s="50">
        <f>(C76*3+D76*3+E76*3+F76*4+G76*4+H76*4+I76*4+J76*2+K76*4+L76*4+M76*4+N76*2+O76*3+P76*2+Q76*3+R76*3+S76*4)/56</f>
        <v>82.642857142857139</v>
      </c>
    </row>
    <row r="77" spans="1:23" s="11" customFormat="1" ht="18" customHeight="1" x14ac:dyDescent="0.25">
      <c r="A77" s="20">
        <v>55</v>
      </c>
      <c r="B77" s="20" t="s">
        <v>118</v>
      </c>
      <c r="C77" s="20" t="s">
        <v>44</v>
      </c>
      <c r="D77" s="19">
        <v>86</v>
      </c>
      <c r="E77" s="20" t="s">
        <v>27</v>
      </c>
      <c r="F77" s="20" t="s">
        <v>37</v>
      </c>
      <c r="G77" s="20" t="s">
        <v>35</v>
      </c>
      <c r="H77" s="20" t="s">
        <v>26</v>
      </c>
      <c r="I77" s="20" t="s">
        <v>44</v>
      </c>
      <c r="J77" s="20" t="s">
        <v>30</v>
      </c>
      <c r="K77" s="20" t="s">
        <v>24</v>
      </c>
      <c r="L77" s="20" t="s">
        <v>33</v>
      </c>
      <c r="M77" s="20">
        <v>80</v>
      </c>
      <c r="N77" s="20" t="s">
        <v>28</v>
      </c>
      <c r="O77" s="20" t="s">
        <v>28</v>
      </c>
      <c r="P77" s="20">
        <v>92</v>
      </c>
      <c r="Q77" s="20">
        <v>85</v>
      </c>
      <c r="R77" s="20">
        <v>76</v>
      </c>
      <c r="S77" s="20" t="s">
        <v>31</v>
      </c>
      <c r="T77" s="42">
        <f>(C77*3+D77*3+E77*3+F77*4+G77*4+H77*4+I77*4+J77*2+K77*4+L77*4+M77*4+N77*2+O77*3+P77*2+Q77*3+R77*3+S77*4)/56</f>
        <v>82.625</v>
      </c>
    </row>
    <row r="78" spans="1:23" s="11" customFormat="1" ht="18" customHeight="1" x14ac:dyDescent="0.25">
      <c r="A78" s="20">
        <v>56</v>
      </c>
      <c r="B78" s="20" t="s">
        <v>172</v>
      </c>
      <c r="C78" s="20" t="s">
        <v>33</v>
      </c>
      <c r="D78" s="19">
        <v>81</v>
      </c>
      <c r="E78" s="20" t="s">
        <v>44</v>
      </c>
      <c r="F78" s="20" t="s">
        <v>44</v>
      </c>
      <c r="G78" s="20" t="s">
        <v>35</v>
      </c>
      <c r="H78" s="20" t="s">
        <v>37</v>
      </c>
      <c r="I78" s="20" t="s">
        <v>33</v>
      </c>
      <c r="J78" s="20" t="s">
        <v>34</v>
      </c>
      <c r="K78" s="20" t="s">
        <v>30</v>
      </c>
      <c r="L78" s="20" t="s">
        <v>25</v>
      </c>
      <c r="M78" s="20" t="s">
        <v>38</v>
      </c>
      <c r="N78" s="20" t="s">
        <v>42</v>
      </c>
      <c r="O78" s="20" t="s">
        <v>31</v>
      </c>
      <c r="P78" s="20">
        <v>83</v>
      </c>
      <c r="Q78" s="20">
        <v>76</v>
      </c>
      <c r="R78" s="20">
        <v>80</v>
      </c>
      <c r="S78" s="20" t="s">
        <v>44</v>
      </c>
      <c r="T78" s="42">
        <f>(C78*3+D78*3+E78*3+F78*4+G78*4+H78*4+I78*4+J78*2+K78*4+L78*4+M78*4+N78*2+O78*3+P78*2+Q78*3+R78*3+S78*4)/56</f>
        <v>82.535714285714292</v>
      </c>
    </row>
    <row r="79" spans="1:23" s="11" customFormat="1" ht="18" customHeight="1" x14ac:dyDescent="0.25">
      <c r="A79" s="20">
        <v>57</v>
      </c>
      <c r="B79" s="20" t="s">
        <v>120</v>
      </c>
      <c r="C79" s="20" t="s">
        <v>26</v>
      </c>
      <c r="D79" s="19">
        <v>86</v>
      </c>
      <c r="E79" s="20" t="s">
        <v>30</v>
      </c>
      <c r="F79" s="20" t="s">
        <v>30</v>
      </c>
      <c r="G79" s="20" t="s">
        <v>33</v>
      </c>
      <c r="H79" s="20" t="s">
        <v>42</v>
      </c>
      <c r="I79" s="20" t="s">
        <v>23</v>
      </c>
      <c r="J79" s="20" t="s">
        <v>45</v>
      </c>
      <c r="K79" s="20" t="s">
        <v>36</v>
      </c>
      <c r="L79" s="20" t="s">
        <v>31</v>
      </c>
      <c r="M79" s="20" t="s">
        <v>24</v>
      </c>
      <c r="N79" s="20" t="s">
        <v>31</v>
      </c>
      <c r="O79" s="20" t="s">
        <v>35</v>
      </c>
      <c r="P79" s="20">
        <v>87</v>
      </c>
      <c r="Q79" s="20">
        <v>80</v>
      </c>
      <c r="R79" s="20">
        <v>73</v>
      </c>
      <c r="S79" s="20" t="s">
        <v>30</v>
      </c>
      <c r="T79" s="42">
        <f>(C79*3+D79*3+E79*3+F79*4+G79*4+H79*4+I79*4+J79*2+K79*4+L79*4+M79*4+N79*2+O79*3+P79*2+Q79*3+R79*3+S79*4)/56</f>
        <v>82.482142857142861</v>
      </c>
      <c r="V79" s="13"/>
      <c r="W79" s="13"/>
    </row>
    <row r="80" spans="1:23" s="11" customFormat="1" ht="18" customHeight="1" x14ac:dyDescent="0.25">
      <c r="A80" s="49">
        <v>58</v>
      </c>
      <c r="B80" s="49" t="s">
        <v>138</v>
      </c>
      <c r="C80" s="49" t="s">
        <v>35</v>
      </c>
      <c r="D80" s="51">
        <v>81</v>
      </c>
      <c r="E80" s="49" t="s">
        <v>44</v>
      </c>
      <c r="F80" s="49" t="s">
        <v>46</v>
      </c>
      <c r="G80" s="49" t="s">
        <v>35</v>
      </c>
      <c r="H80" s="49" t="s">
        <v>40</v>
      </c>
      <c r="I80" s="49" t="s">
        <v>29</v>
      </c>
      <c r="J80" s="49" t="s">
        <v>25</v>
      </c>
      <c r="K80" s="49" t="s">
        <v>40</v>
      </c>
      <c r="L80" s="49" t="s">
        <v>24</v>
      </c>
      <c r="M80" s="49" t="s">
        <v>44</v>
      </c>
      <c r="N80" s="49" t="s">
        <v>25</v>
      </c>
      <c r="O80" s="49" t="s">
        <v>30</v>
      </c>
      <c r="P80" s="49">
        <v>86</v>
      </c>
      <c r="Q80" s="49">
        <v>86</v>
      </c>
      <c r="R80" s="49">
        <v>77</v>
      </c>
      <c r="S80" s="49" t="s">
        <v>35</v>
      </c>
      <c r="T80" s="50">
        <f>(C80*3+D80*3+E80*3+F80*4+G80*4+H80*4+I80*4+J80*2+K80*4+L80*4+M80*4+N80*2+O80*3+P80*2+Q80*3+R80*3+S80*4)/56</f>
        <v>82.375</v>
      </c>
    </row>
    <row r="81" spans="1:23" s="11" customFormat="1" ht="18" customHeight="1" x14ac:dyDescent="0.25">
      <c r="A81" s="49">
        <v>58</v>
      </c>
      <c r="B81" s="49" t="s">
        <v>147</v>
      </c>
      <c r="C81" s="49" t="s">
        <v>33</v>
      </c>
      <c r="D81" s="51">
        <v>83</v>
      </c>
      <c r="E81" s="49" t="s">
        <v>40</v>
      </c>
      <c r="F81" s="49" t="s">
        <v>27</v>
      </c>
      <c r="G81" s="49" t="s">
        <v>44</v>
      </c>
      <c r="H81" s="49" t="s">
        <v>34</v>
      </c>
      <c r="I81" s="49" t="s">
        <v>32</v>
      </c>
      <c r="J81" s="49" t="s">
        <v>24</v>
      </c>
      <c r="K81" s="49" t="s">
        <v>31</v>
      </c>
      <c r="L81" s="49" t="s">
        <v>26</v>
      </c>
      <c r="M81" s="49" t="s">
        <v>28</v>
      </c>
      <c r="N81" s="49" t="s">
        <v>29</v>
      </c>
      <c r="O81" s="49" t="s">
        <v>26</v>
      </c>
      <c r="P81" s="49">
        <v>96</v>
      </c>
      <c r="Q81" s="49">
        <v>80</v>
      </c>
      <c r="R81" s="49">
        <v>76</v>
      </c>
      <c r="S81" s="49" t="s">
        <v>40</v>
      </c>
      <c r="T81" s="50">
        <f>(C81*3+D81*3+E81*3+F81*4+G81*4+H81*4+I81*4+J81*2+K81*4+L81*4+M81*4+N81*2+O81*3+P81*2+Q81*3+R81*3+S81*4)/56</f>
        <v>82.375</v>
      </c>
    </row>
    <row r="82" spans="1:23" s="11" customFormat="1" ht="18" customHeight="1" x14ac:dyDescent="0.25">
      <c r="A82" s="20">
        <v>60</v>
      </c>
      <c r="B82" s="20" t="s">
        <v>64</v>
      </c>
      <c r="C82" s="20" t="s">
        <v>33</v>
      </c>
      <c r="D82" s="20" t="s">
        <v>44</v>
      </c>
      <c r="E82" s="20" t="s">
        <v>44</v>
      </c>
      <c r="F82" s="20" t="s">
        <v>37</v>
      </c>
      <c r="G82" s="20" t="s">
        <v>33</v>
      </c>
      <c r="H82" s="20" t="s">
        <v>24</v>
      </c>
      <c r="I82" s="20" t="s">
        <v>31</v>
      </c>
      <c r="J82" s="20" t="s">
        <v>35</v>
      </c>
      <c r="K82" s="20" t="s">
        <v>30</v>
      </c>
      <c r="L82" s="20" t="s">
        <v>35</v>
      </c>
      <c r="M82" s="20" t="s">
        <v>23</v>
      </c>
      <c r="N82" s="20" t="s">
        <v>26</v>
      </c>
      <c r="O82" s="20" t="s">
        <v>26</v>
      </c>
      <c r="P82" s="20">
        <v>92</v>
      </c>
      <c r="Q82" s="20">
        <v>80</v>
      </c>
      <c r="R82" s="20">
        <v>82</v>
      </c>
      <c r="S82" s="20" t="s">
        <v>40</v>
      </c>
      <c r="T82" s="42">
        <f>(C82*3+D82*3+E82*3+F82*4+G82*4+H82*4+I82*4+J82*2+K82*4+L82*4+M82*4+N82*2+O82*3+P82*2+Q82*3+R82*3+S82*4)/56</f>
        <v>82.339285714285708</v>
      </c>
      <c r="V82" s="15"/>
      <c r="W82" s="15"/>
    </row>
    <row r="83" spans="1:23" s="11" customFormat="1" ht="18" customHeight="1" x14ac:dyDescent="0.25">
      <c r="A83" s="20">
        <v>61</v>
      </c>
      <c r="B83" s="20" t="s">
        <v>113</v>
      </c>
      <c r="C83" s="20" t="s">
        <v>40</v>
      </c>
      <c r="D83" s="19">
        <v>85</v>
      </c>
      <c r="E83" s="20" t="s">
        <v>40</v>
      </c>
      <c r="F83" s="20" t="s">
        <v>46</v>
      </c>
      <c r="G83" s="20" t="s">
        <v>25</v>
      </c>
      <c r="H83" s="20" t="s">
        <v>28</v>
      </c>
      <c r="I83" s="20" t="s">
        <v>36</v>
      </c>
      <c r="J83" s="20" t="s">
        <v>40</v>
      </c>
      <c r="K83" s="20" t="s">
        <v>36</v>
      </c>
      <c r="L83" s="20" t="s">
        <v>28</v>
      </c>
      <c r="M83" s="20">
        <v>78</v>
      </c>
      <c r="N83" s="20" t="s">
        <v>29</v>
      </c>
      <c r="O83" s="20" t="s">
        <v>34</v>
      </c>
      <c r="P83" s="20">
        <v>87</v>
      </c>
      <c r="Q83" s="20">
        <v>92</v>
      </c>
      <c r="R83" s="20">
        <v>76</v>
      </c>
      <c r="S83" s="20" t="s">
        <v>44</v>
      </c>
      <c r="T83" s="42">
        <f>(C83*3+D83*3+E83*3+F83*4+G83*4+H83*4+I83*4+J83*2+K83*4+L83*4+M83*4+N83*2+O83*3+P83*2+Q83*3+R83*3+S83*4)/56</f>
        <v>82.178571428571431</v>
      </c>
    </row>
    <row r="84" spans="1:23" s="11" customFormat="1" ht="18" customHeight="1" x14ac:dyDescent="0.25">
      <c r="A84" s="20">
        <v>62</v>
      </c>
      <c r="B84" s="20" t="s">
        <v>199</v>
      </c>
      <c r="C84" s="20" t="s">
        <v>35</v>
      </c>
      <c r="D84" s="19">
        <v>87</v>
      </c>
      <c r="E84" s="20" t="s">
        <v>35</v>
      </c>
      <c r="F84" s="20" t="s">
        <v>27</v>
      </c>
      <c r="G84" s="20" t="s">
        <v>35</v>
      </c>
      <c r="H84" s="20" t="s">
        <v>34</v>
      </c>
      <c r="I84" s="20" t="s">
        <v>24</v>
      </c>
      <c r="J84" s="20" t="s">
        <v>25</v>
      </c>
      <c r="K84" s="20" t="s">
        <v>33</v>
      </c>
      <c r="L84" s="20" t="s">
        <v>50</v>
      </c>
      <c r="M84" s="20" t="s">
        <v>26</v>
      </c>
      <c r="N84" s="20" t="s">
        <v>40</v>
      </c>
      <c r="O84" s="20" t="s">
        <v>24</v>
      </c>
      <c r="P84" s="20">
        <v>84</v>
      </c>
      <c r="Q84" s="20">
        <v>85</v>
      </c>
      <c r="R84" s="20">
        <v>84</v>
      </c>
      <c r="S84" s="20" t="s">
        <v>30</v>
      </c>
      <c r="T84" s="42">
        <f>(C84*3+D84*3+E84*3+F84*4+G84*4+H84*4+I84*4+J84*2+K84*4+L84*4+M84*4+N84*2+O84*3+P84*2+Q84*3+R84*3+S84*4)/56</f>
        <v>82.035714285714292</v>
      </c>
      <c r="V84" s="14"/>
      <c r="W84" s="14"/>
    </row>
    <row r="85" spans="1:23" s="13" customFormat="1" ht="18" customHeight="1" x14ac:dyDescent="0.25">
      <c r="A85" s="28" t="s">
        <v>241</v>
      </c>
      <c r="B85" s="28" t="s">
        <v>176</v>
      </c>
      <c r="C85" s="28" t="s">
        <v>33</v>
      </c>
      <c r="D85" s="35">
        <v>82</v>
      </c>
      <c r="E85" s="28" t="s">
        <v>44</v>
      </c>
      <c r="F85" s="28" t="s">
        <v>36</v>
      </c>
      <c r="G85" s="28" t="s">
        <v>30</v>
      </c>
      <c r="H85" s="28" t="s">
        <v>33</v>
      </c>
      <c r="I85" s="28" t="s">
        <v>23</v>
      </c>
      <c r="J85" s="28" t="s">
        <v>35</v>
      </c>
      <c r="K85" s="28" t="s">
        <v>27</v>
      </c>
      <c r="L85" s="28" t="s">
        <v>34</v>
      </c>
      <c r="M85" s="28" t="s">
        <v>29</v>
      </c>
      <c r="N85" s="28" t="s">
        <v>34</v>
      </c>
      <c r="O85" s="28" t="s">
        <v>31</v>
      </c>
      <c r="P85" s="31"/>
      <c r="Q85" s="31"/>
      <c r="R85" s="31"/>
      <c r="S85" s="28" t="s">
        <v>25</v>
      </c>
      <c r="T85" s="43">
        <f>(C85*3+D85*3+E85*3+F85*4+G85*4+H85*4+I85*4+J85*2+K85*4+L85*4+M85*4+N85*2+O85*3+S85*4)/48</f>
        <v>82.020833333333329</v>
      </c>
    </row>
    <row r="86" spans="1:23" s="11" customFormat="1" ht="19.5" customHeight="1" x14ac:dyDescent="0.25">
      <c r="A86" s="20">
        <v>63</v>
      </c>
      <c r="B86" s="20" t="s">
        <v>121</v>
      </c>
      <c r="C86" s="20" t="s">
        <v>40</v>
      </c>
      <c r="D86" s="19">
        <v>80</v>
      </c>
      <c r="E86" s="20" t="s">
        <v>35</v>
      </c>
      <c r="F86" s="20" t="s">
        <v>27</v>
      </c>
      <c r="G86" s="20" t="s">
        <v>30</v>
      </c>
      <c r="H86" s="20" t="s">
        <v>40</v>
      </c>
      <c r="I86" s="20" t="s">
        <v>33</v>
      </c>
      <c r="J86" s="20" t="s">
        <v>44</v>
      </c>
      <c r="K86" s="20" t="s">
        <v>23</v>
      </c>
      <c r="L86" s="20" t="s">
        <v>33</v>
      </c>
      <c r="M86" s="20" t="s">
        <v>44</v>
      </c>
      <c r="N86" s="20" t="s">
        <v>31</v>
      </c>
      <c r="O86" s="20" t="s">
        <v>40</v>
      </c>
      <c r="P86" s="20">
        <v>89</v>
      </c>
      <c r="Q86" s="20">
        <v>81</v>
      </c>
      <c r="R86" s="20">
        <v>78</v>
      </c>
      <c r="S86" s="20" t="s">
        <v>28</v>
      </c>
      <c r="T86" s="42">
        <f>(C86*3+D86*3+E86*3+F86*4+G86*4+H86*4+I86*4+J86*2+K86*4+L86*4+M86*4+N86*2+O86*3+P86*2+Q86*3+R86*3+S86*4)/56</f>
        <v>81.946428571428569</v>
      </c>
      <c r="V86" s="13"/>
      <c r="W86" s="13"/>
    </row>
    <row r="87" spans="1:23" s="11" customFormat="1" ht="18" customHeight="1" x14ac:dyDescent="0.25">
      <c r="A87" s="20">
        <v>64</v>
      </c>
      <c r="B87" s="20" t="s">
        <v>106</v>
      </c>
      <c r="C87" s="20" t="s">
        <v>30</v>
      </c>
      <c r="D87" s="20" t="s">
        <v>35</v>
      </c>
      <c r="E87" s="20" t="s">
        <v>44</v>
      </c>
      <c r="F87" s="20" t="s">
        <v>32</v>
      </c>
      <c r="G87" s="20" t="s">
        <v>31</v>
      </c>
      <c r="H87" s="20" t="s">
        <v>29</v>
      </c>
      <c r="I87" s="20" t="s">
        <v>23</v>
      </c>
      <c r="J87" s="20" t="s">
        <v>28</v>
      </c>
      <c r="K87" s="20" t="s">
        <v>26</v>
      </c>
      <c r="L87" s="20" t="s">
        <v>24</v>
      </c>
      <c r="M87" s="20" t="s">
        <v>44</v>
      </c>
      <c r="N87" s="20" t="s">
        <v>31</v>
      </c>
      <c r="O87" s="20" t="s">
        <v>44</v>
      </c>
      <c r="P87" s="20">
        <v>83</v>
      </c>
      <c r="Q87" s="20">
        <v>83</v>
      </c>
      <c r="R87" s="20">
        <v>79</v>
      </c>
      <c r="S87" s="20" t="s">
        <v>36</v>
      </c>
      <c r="T87" s="42">
        <f>(C87*3+D87*3+E87*3+F87*4+G87*4+H87*4+I87*4+J87*2+K87*4+L87*4+M87*4+N87*2+O87*3+P87*2+Q87*3+R87*3+S87*4)/56</f>
        <v>81.910714285714292</v>
      </c>
      <c r="V87" s="13"/>
      <c r="W87" s="13"/>
    </row>
    <row r="88" spans="1:23" s="13" customFormat="1" ht="18" customHeight="1" x14ac:dyDescent="0.25">
      <c r="A88" s="20">
        <v>65</v>
      </c>
      <c r="B88" s="20" t="s">
        <v>107</v>
      </c>
      <c r="C88" s="20" t="s">
        <v>26</v>
      </c>
      <c r="D88" s="20" t="s">
        <v>40</v>
      </c>
      <c r="E88" s="20" t="s">
        <v>40</v>
      </c>
      <c r="F88" s="20" t="s">
        <v>53</v>
      </c>
      <c r="G88" s="20" t="s">
        <v>35</v>
      </c>
      <c r="H88" s="20" t="s">
        <v>33</v>
      </c>
      <c r="I88" s="20" t="s">
        <v>40</v>
      </c>
      <c r="J88" s="20" t="s">
        <v>35</v>
      </c>
      <c r="K88" s="20" t="s">
        <v>26</v>
      </c>
      <c r="L88" s="20" t="s">
        <v>31</v>
      </c>
      <c r="M88" s="20" t="s">
        <v>30</v>
      </c>
      <c r="N88" s="20" t="s">
        <v>42</v>
      </c>
      <c r="O88" s="20" t="s">
        <v>26</v>
      </c>
      <c r="P88" s="20">
        <v>84</v>
      </c>
      <c r="Q88" s="20">
        <v>70</v>
      </c>
      <c r="R88" s="20">
        <v>77</v>
      </c>
      <c r="S88" s="20" t="s">
        <v>30</v>
      </c>
      <c r="T88" s="42">
        <f>(C88*3+D88*3+E88*3+F88*4+G88*4+H88*4+I88*4+J88*2+K88*4+L88*4+M88*4+N88*2+O88*3+P88*2+Q88*3+R88*3+S88*4)/56</f>
        <v>81.839285714285708</v>
      </c>
    </row>
    <row r="89" spans="1:23" s="13" customFormat="1" ht="18" customHeight="1" x14ac:dyDescent="0.25">
      <c r="A89" s="20">
        <v>66</v>
      </c>
      <c r="B89" s="20" t="s">
        <v>116</v>
      </c>
      <c r="C89" s="20" t="s">
        <v>40</v>
      </c>
      <c r="D89" s="19">
        <v>89</v>
      </c>
      <c r="E89" s="20" t="s">
        <v>44</v>
      </c>
      <c r="F89" s="20" t="s">
        <v>22</v>
      </c>
      <c r="G89" s="20" t="s">
        <v>23</v>
      </c>
      <c r="H89" s="20" t="s">
        <v>60</v>
      </c>
      <c r="I89" s="20" t="s">
        <v>24</v>
      </c>
      <c r="J89" s="20" t="s">
        <v>31</v>
      </c>
      <c r="K89" s="20" t="s">
        <v>31</v>
      </c>
      <c r="L89" s="20" t="s">
        <v>40</v>
      </c>
      <c r="M89" s="20" t="s">
        <v>23</v>
      </c>
      <c r="N89" s="20" t="s">
        <v>30</v>
      </c>
      <c r="O89" s="20" t="s">
        <v>26</v>
      </c>
      <c r="P89" s="20">
        <v>86</v>
      </c>
      <c r="Q89" s="20">
        <v>63</v>
      </c>
      <c r="R89" s="20">
        <v>70</v>
      </c>
      <c r="S89" s="20" t="s">
        <v>33</v>
      </c>
      <c r="T89" s="42">
        <f>(C89*3+D89*3+E89*3+F89*4+G89*4+H89*4+I89*4+J89*2+K89*4+L89*4+M89*4+N89*2+O89*3+P89*2+Q89*3+R89*3+S89*4)/56</f>
        <v>81.821428571428569</v>
      </c>
      <c r="V89" s="11"/>
      <c r="W89" s="11"/>
    </row>
    <row r="90" spans="1:23" s="16" customFormat="1" ht="18" customHeight="1" x14ac:dyDescent="0.25">
      <c r="A90" s="49">
        <v>67</v>
      </c>
      <c r="B90" s="49" t="s">
        <v>94</v>
      </c>
      <c r="C90" s="49" t="s">
        <v>33</v>
      </c>
      <c r="D90" s="49" t="s">
        <v>24</v>
      </c>
      <c r="E90" s="49" t="s">
        <v>30</v>
      </c>
      <c r="F90" s="49" t="s">
        <v>35</v>
      </c>
      <c r="G90" s="49" t="s">
        <v>40</v>
      </c>
      <c r="H90" s="49" t="s">
        <v>33</v>
      </c>
      <c r="I90" s="49" t="s">
        <v>34</v>
      </c>
      <c r="J90" s="49" t="s">
        <v>33</v>
      </c>
      <c r="K90" s="49" t="s">
        <v>35</v>
      </c>
      <c r="L90" s="49" t="s">
        <v>30</v>
      </c>
      <c r="M90" s="49" t="s">
        <v>23</v>
      </c>
      <c r="N90" s="49" t="s">
        <v>37</v>
      </c>
      <c r="O90" s="49" t="s">
        <v>33</v>
      </c>
      <c r="P90" s="49">
        <v>84</v>
      </c>
      <c r="Q90" s="49">
        <v>82</v>
      </c>
      <c r="R90" s="49">
        <v>84</v>
      </c>
      <c r="S90" s="49" t="s">
        <v>34</v>
      </c>
      <c r="T90" s="50">
        <f>(C90*3+D90*3+E90*3+F90*4+G90*4+H90*4+I90*4+J90*2+K90*4+L90*4+M90*4+N90*2+O90*3+P90*2+Q90*3+R90*3+S90*4)/56</f>
        <v>81.767857142857139</v>
      </c>
      <c r="V90" s="11"/>
      <c r="W90" s="11"/>
    </row>
    <row r="91" spans="1:23" s="16" customFormat="1" ht="18" customHeight="1" x14ac:dyDescent="0.25">
      <c r="A91" s="49">
        <v>67</v>
      </c>
      <c r="B91" s="49" t="s">
        <v>149</v>
      </c>
      <c r="C91" s="49" t="s">
        <v>33</v>
      </c>
      <c r="D91" s="51">
        <v>92</v>
      </c>
      <c r="E91" s="49" t="s">
        <v>26</v>
      </c>
      <c r="F91" s="49" t="s">
        <v>27</v>
      </c>
      <c r="G91" s="49" t="s">
        <v>35</v>
      </c>
      <c r="H91" s="49" t="s">
        <v>22</v>
      </c>
      <c r="I91" s="49" t="s">
        <v>23</v>
      </c>
      <c r="J91" s="49" t="s">
        <v>28</v>
      </c>
      <c r="K91" s="49" t="s">
        <v>35</v>
      </c>
      <c r="L91" s="49" t="s">
        <v>29</v>
      </c>
      <c r="M91" s="49" t="s">
        <v>30</v>
      </c>
      <c r="N91" s="49" t="s">
        <v>42</v>
      </c>
      <c r="O91" s="49" t="s">
        <v>35</v>
      </c>
      <c r="P91" s="49">
        <v>75</v>
      </c>
      <c r="Q91" s="49">
        <v>77</v>
      </c>
      <c r="R91" s="49">
        <v>77</v>
      </c>
      <c r="S91" s="49" t="s">
        <v>40</v>
      </c>
      <c r="T91" s="50">
        <f>(C91*3+D91*3+E91*3+F91*4+G91*4+H91*4+I91*4+J91*2+K91*4+L91*4+M91*4+N91*2+O91*3+P91*2+Q91*3+R91*3+S91*4)/56</f>
        <v>81.767857142857139</v>
      </c>
      <c r="V91" s="11"/>
      <c r="W91" s="11"/>
    </row>
    <row r="92" spans="1:23" s="11" customFormat="1" ht="18" customHeight="1" x14ac:dyDescent="0.25">
      <c r="A92" s="20">
        <v>69</v>
      </c>
      <c r="B92" s="20" t="s">
        <v>89</v>
      </c>
      <c r="C92" s="20" t="s">
        <v>40</v>
      </c>
      <c r="D92" s="20" t="s">
        <v>34</v>
      </c>
      <c r="E92" s="20" t="s">
        <v>35</v>
      </c>
      <c r="F92" s="20" t="s">
        <v>53</v>
      </c>
      <c r="G92" s="20" t="s">
        <v>40</v>
      </c>
      <c r="H92" s="20" t="s">
        <v>40</v>
      </c>
      <c r="I92" s="20" t="s">
        <v>44</v>
      </c>
      <c r="J92" s="20" t="s">
        <v>35</v>
      </c>
      <c r="K92" s="20" t="s">
        <v>33</v>
      </c>
      <c r="L92" s="20" t="s">
        <v>28</v>
      </c>
      <c r="M92" s="20" t="s">
        <v>35</v>
      </c>
      <c r="N92" s="20" t="s">
        <v>42</v>
      </c>
      <c r="O92" s="20" t="s">
        <v>26</v>
      </c>
      <c r="P92" s="20">
        <v>84</v>
      </c>
      <c r="Q92" s="20">
        <v>77</v>
      </c>
      <c r="R92" s="20">
        <v>74</v>
      </c>
      <c r="S92" s="20" t="s">
        <v>40</v>
      </c>
      <c r="T92" s="42">
        <f>(C92*3+D92*3+E92*3+F92*4+G92*4+H92*4+I92*4+J92*2+K92*4+L92*4+M92*4+N92*2+O92*3+P92*2+Q92*3+R92*3+S92*4)/56</f>
        <v>81.678571428571431</v>
      </c>
    </row>
    <row r="93" spans="1:23" s="13" customFormat="1" ht="18" customHeight="1" x14ac:dyDescent="0.25">
      <c r="A93" s="28" t="s">
        <v>236</v>
      </c>
      <c r="B93" s="28" t="s">
        <v>86</v>
      </c>
      <c r="C93" s="28" t="s">
        <v>40</v>
      </c>
      <c r="D93" s="28" t="s">
        <v>26</v>
      </c>
      <c r="E93" s="28" t="s">
        <v>50</v>
      </c>
      <c r="F93" s="28" t="s">
        <v>22</v>
      </c>
      <c r="G93" s="28" t="s">
        <v>40</v>
      </c>
      <c r="H93" s="28" t="s">
        <v>35</v>
      </c>
      <c r="I93" s="28" t="s">
        <v>26</v>
      </c>
      <c r="J93" s="28" t="s">
        <v>26</v>
      </c>
      <c r="K93" s="28" t="s">
        <v>40</v>
      </c>
      <c r="L93" s="28">
        <v>81</v>
      </c>
      <c r="M93" s="28" t="s">
        <v>26</v>
      </c>
      <c r="N93" s="28" t="s">
        <v>22</v>
      </c>
      <c r="O93" s="28" t="s">
        <v>33</v>
      </c>
      <c r="P93" s="28">
        <v>85</v>
      </c>
      <c r="Q93" s="31"/>
      <c r="R93" s="28">
        <v>76</v>
      </c>
      <c r="S93" s="28">
        <v>91.5</v>
      </c>
      <c r="T93" s="43">
        <f>(C93*3+D93*3+E93*3+F93*4+G93*4+H93*4+I93*4+J93*2+K93*4+L93*4+M93*4+N93*2+O93*3+P93*2+R93*3+S93*4)/53</f>
        <v>81.660377358490564</v>
      </c>
      <c r="V93" s="10"/>
      <c r="W93" s="10"/>
    </row>
    <row r="94" spans="1:23" s="11" customFormat="1" ht="18" customHeight="1" x14ac:dyDescent="0.25">
      <c r="A94" s="20">
        <v>70</v>
      </c>
      <c r="B94" s="20" t="s">
        <v>150</v>
      </c>
      <c r="C94" s="20" t="s">
        <v>24</v>
      </c>
      <c r="D94" s="19">
        <v>85</v>
      </c>
      <c r="E94" s="20" t="s">
        <v>35</v>
      </c>
      <c r="F94" s="20" t="s">
        <v>40</v>
      </c>
      <c r="G94" s="20" t="s">
        <v>33</v>
      </c>
      <c r="H94" s="20" t="s">
        <v>33</v>
      </c>
      <c r="I94" s="20" t="s">
        <v>34</v>
      </c>
      <c r="J94" s="20" t="s">
        <v>40</v>
      </c>
      <c r="K94" s="20" t="s">
        <v>36</v>
      </c>
      <c r="L94" s="20" t="s">
        <v>32</v>
      </c>
      <c r="M94" s="20" t="s">
        <v>44</v>
      </c>
      <c r="N94" s="20" t="s">
        <v>31</v>
      </c>
      <c r="O94" s="20" t="s">
        <v>25</v>
      </c>
      <c r="P94" s="20">
        <v>87</v>
      </c>
      <c r="Q94" s="20">
        <v>72</v>
      </c>
      <c r="R94" s="20">
        <v>86</v>
      </c>
      <c r="S94" s="20" t="s">
        <v>30</v>
      </c>
      <c r="T94" s="42">
        <f>(C94*3+D94*3+E94*3+F94*4+G94*4+H94*4+I94*4+J94*2+K94*4+L94*4+M94*4+N94*2+O94*3+P94*2+Q94*3+R94*3+S94*4)/56</f>
        <v>81.607142857142861</v>
      </c>
      <c r="V94" s="13"/>
      <c r="W94" s="13"/>
    </row>
    <row r="95" spans="1:23" s="29" customFormat="1" ht="18" customHeight="1" x14ac:dyDescent="0.25">
      <c r="A95" s="20">
        <v>71</v>
      </c>
      <c r="B95" s="20" t="s">
        <v>184</v>
      </c>
      <c r="C95" s="20" t="s">
        <v>24</v>
      </c>
      <c r="D95" s="19">
        <v>76</v>
      </c>
      <c r="E95" s="20" t="s">
        <v>26</v>
      </c>
      <c r="F95" s="20" t="s">
        <v>37</v>
      </c>
      <c r="G95" s="20" t="s">
        <v>30</v>
      </c>
      <c r="H95" s="20" t="s">
        <v>59</v>
      </c>
      <c r="I95" s="20" t="s">
        <v>34</v>
      </c>
      <c r="J95" s="20" t="s">
        <v>25</v>
      </c>
      <c r="K95" s="20" t="s">
        <v>33</v>
      </c>
      <c r="L95" s="20" t="s">
        <v>23</v>
      </c>
      <c r="M95" s="20" t="s">
        <v>23</v>
      </c>
      <c r="N95" s="20" t="s">
        <v>26</v>
      </c>
      <c r="O95" s="20" t="s">
        <v>30</v>
      </c>
      <c r="P95" s="20">
        <v>82</v>
      </c>
      <c r="Q95" s="20">
        <v>77</v>
      </c>
      <c r="R95" s="20">
        <v>82</v>
      </c>
      <c r="S95" s="20" t="s">
        <v>30</v>
      </c>
      <c r="T95" s="42">
        <f>(C95*3+D95*3+E95*3+F95*4+G95*4+H95*4+I95*4+J95*2+K95*4+L95*4+M95*4+N95*2+O95*3+P95*2+Q95*3+R95*3+S95*4)/56</f>
        <v>81.589285714285708</v>
      </c>
    </row>
    <row r="96" spans="1:23" s="14" customFormat="1" ht="18" customHeight="1" x14ac:dyDescent="0.25">
      <c r="A96" s="20">
        <v>72</v>
      </c>
      <c r="B96" s="20" t="s">
        <v>156</v>
      </c>
      <c r="C96" s="20" t="s">
        <v>35</v>
      </c>
      <c r="D96" s="19">
        <v>83</v>
      </c>
      <c r="E96" s="20" t="s">
        <v>53</v>
      </c>
      <c r="F96" s="20" t="s">
        <v>35</v>
      </c>
      <c r="G96" s="20" t="s">
        <v>25</v>
      </c>
      <c r="H96" s="20" t="s">
        <v>50</v>
      </c>
      <c r="I96" s="20" t="s">
        <v>35</v>
      </c>
      <c r="J96" s="20" t="s">
        <v>33</v>
      </c>
      <c r="K96" s="20" t="s">
        <v>28</v>
      </c>
      <c r="L96" s="20" t="s">
        <v>25</v>
      </c>
      <c r="M96" s="20" t="s">
        <v>26</v>
      </c>
      <c r="N96" s="20" t="s">
        <v>44</v>
      </c>
      <c r="O96" s="20" t="s">
        <v>24</v>
      </c>
      <c r="P96" s="20">
        <v>82</v>
      </c>
      <c r="Q96" s="20">
        <v>80</v>
      </c>
      <c r="R96" s="20">
        <v>74</v>
      </c>
      <c r="S96" s="20" t="s">
        <v>36</v>
      </c>
      <c r="T96" s="42">
        <f>(C96*3+D96*3+E96*3+F96*4+G96*4+H96*4+I96*4+J96*2+K96*4+L96*4+M96*4+N96*2+O96*3+P96*2+Q96*3+R96*3+S96*4)/56</f>
        <v>81.482142857142861</v>
      </c>
      <c r="V96" s="10"/>
      <c r="W96" s="10"/>
    </row>
    <row r="97" spans="1:23" s="11" customFormat="1" ht="18" customHeight="1" x14ac:dyDescent="0.25">
      <c r="A97" s="20">
        <v>73</v>
      </c>
      <c r="B97" s="20" t="s">
        <v>195</v>
      </c>
      <c r="C97" s="20" t="s">
        <v>33</v>
      </c>
      <c r="D97" s="19">
        <v>80</v>
      </c>
      <c r="E97" s="20" t="s">
        <v>40</v>
      </c>
      <c r="F97" s="20" t="s">
        <v>34</v>
      </c>
      <c r="G97" s="20" t="s">
        <v>35</v>
      </c>
      <c r="H97" s="20" t="s">
        <v>29</v>
      </c>
      <c r="I97" s="20" t="s">
        <v>31</v>
      </c>
      <c r="J97" s="20" t="s">
        <v>34</v>
      </c>
      <c r="K97" s="20" t="s">
        <v>45</v>
      </c>
      <c r="L97" s="20" t="s">
        <v>23</v>
      </c>
      <c r="M97" s="20" t="s">
        <v>36</v>
      </c>
      <c r="N97" s="20" t="s">
        <v>38</v>
      </c>
      <c r="O97" s="20" t="s">
        <v>35</v>
      </c>
      <c r="P97" s="20">
        <v>87</v>
      </c>
      <c r="Q97" s="20">
        <v>80</v>
      </c>
      <c r="R97" s="20">
        <v>74</v>
      </c>
      <c r="S97" s="20" t="s">
        <v>44</v>
      </c>
      <c r="T97" s="42">
        <f>(C97*3+D97*3+E97*3+F97*4+G97*4+H97*4+I97*4+J97*2+K97*4+L97*4+M97*4+N97*2+O97*3+P97*2+Q97*3+R97*3+S97*4)/56</f>
        <v>81.410714285714292</v>
      </c>
      <c r="V97" s="13"/>
      <c r="W97" s="13"/>
    </row>
    <row r="98" spans="1:23" s="11" customFormat="1" ht="18" customHeight="1" x14ac:dyDescent="0.25">
      <c r="A98" s="20">
        <v>74</v>
      </c>
      <c r="B98" s="20" t="s">
        <v>95</v>
      </c>
      <c r="C98" s="20" t="s">
        <v>33</v>
      </c>
      <c r="D98" s="20" t="s">
        <v>29</v>
      </c>
      <c r="E98" s="20" t="s">
        <v>44</v>
      </c>
      <c r="F98" s="20" t="s">
        <v>32</v>
      </c>
      <c r="G98" s="20" t="s">
        <v>33</v>
      </c>
      <c r="H98" s="20" t="s">
        <v>212</v>
      </c>
      <c r="I98" s="20" t="s">
        <v>34</v>
      </c>
      <c r="J98" s="20" t="s">
        <v>33</v>
      </c>
      <c r="K98" s="20" t="s">
        <v>46</v>
      </c>
      <c r="L98" s="20" t="s">
        <v>24</v>
      </c>
      <c r="M98" s="20">
        <v>75</v>
      </c>
      <c r="N98" s="20" t="s">
        <v>27</v>
      </c>
      <c r="O98" s="20" t="s">
        <v>44</v>
      </c>
      <c r="P98" s="20">
        <v>84</v>
      </c>
      <c r="Q98" s="20">
        <v>78</v>
      </c>
      <c r="R98" s="20">
        <v>71</v>
      </c>
      <c r="S98" s="20" t="s">
        <v>29</v>
      </c>
      <c r="T98" s="42">
        <f>(C98*3+D98*3+E98*3+F98*4+G98*4+H98*4+I98*4+J98*2+K98*4+L98*4+M98*4+N98*2+O98*3+P98*2+Q98*3+R98*3+S98*4)/56</f>
        <v>81.303571428571431</v>
      </c>
      <c r="V98" s="15"/>
      <c r="W98" s="15"/>
    </row>
    <row r="99" spans="1:23" s="11" customFormat="1" ht="18" customHeight="1" x14ac:dyDescent="0.25">
      <c r="A99" s="28" t="s">
        <v>236</v>
      </c>
      <c r="B99" s="28" t="s">
        <v>66</v>
      </c>
      <c r="C99" s="28" t="s">
        <v>31</v>
      </c>
      <c r="D99" s="28" t="s">
        <v>28</v>
      </c>
      <c r="E99" s="28" t="s">
        <v>53</v>
      </c>
      <c r="F99" s="28" t="s">
        <v>32</v>
      </c>
      <c r="G99" s="28" t="s">
        <v>35</v>
      </c>
      <c r="H99" s="28" t="s">
        <v>37</v>
      </c>
      <c r="I99" s="28" t="s">
        <v>26</v>
      </c>
      <c r="J99" s="28" t="s">
        <v>33</v>
      </c>
      <c r="K99" s="28" t="s">
        <v>23</v>
      </c>
      <c r="L99" s="28" t="s">
        <v>33</v>
      </c>
      <c r="M99" s="31"/>
      <c r="N99" s="31"/>
      <c r="O99" s="31"/>
      <c r="P99" s="28">
        <v>91</v>
      </c>
      <c r="Q99" s="28">
        <v>80</v>
      </c>
      <c r="R99" s="28">
        <v>83</v>
      </c>
      <c r="S99" s="28" t="s">
        <v>24</v>
      </c>
      <c r="T99" s="43">
        <f>(C99*3+D99*3+E99*3+F99*4+G99*4+H99*4+I99*4+J99*2+K99*4+L99*4+P99*2+Q99*3+R99*3+S99*4)/47</f>
        <v>81.276595744680847</v>
      </c>
      <c r="V99" s="13"/>
      <c r="W99" s="13"/>
    </row>
    <row r="100" spans="1:23" s="11" customFormat="1" ht="18" customHeight="1" x14ac:dyDescent="0.25">
      <c r="A100" s="20">
        <v>75</v>
      </c>
      <c r="B100" s="20" t="s">
        <v>93</v>
      </c>
      <c r="C100" s="20" t="s">
        <v>40</v>
      </c>
      <c r="D100" s="20" t="s">
        <v>44</v>
      </c>
      <c r="E100" s="20" t="s">
        <v>40</v>
      </c>
      <c r="F100" s="20" t="s">
        <v>34</v>
      </c>
      <c r="G100" s="20" t="s">
        <v>30</v>
      </c>
      <c r="H100" s="20" t="s">
        <v>29</v>
      </c>
      <c r="I100" s="20" t="s">
        <v>40</v>
      </c>
      <c r="J100" s="20" t="s">
        <v>40</v>
      </c>
      <c r="K100" s="20" t="s">
        <v>44</v>
      </c>
      <c r="L100" s="20" t="s">
        <v>31</v>
      </c>
      <c r="M100" s="20" t="s">
        <v>53</v>
      </c>
      <c r="N100" s="20" t="s">
        <v>23</v>
      </c>
      <c r="O100" s="20" t="s">
        <v>35</v>
      </c>
      <c r="P100" s="20">
        <v>88</v>
      </c>
      <c r="Q100" s="20">
        <v>70</v>
      </c>
      <c r="R100" s="20">
        <v>78</v>
      </c>
      <c r="S100" s="20" t="s">
        <v>35</v>
      </c>
      <c r="T100" s="42">
        <f>(C100*3+D100*3+E100*3+F100*4+G100*4+H100*4+I100*4+J100*2+K100*4+L100*4+M100*4+N100*2+O100*3+P100*2+Q100*3+R100*3+S100*4)/56</f>
        <v>81.107142857142861</v>
      </c>
    </row>
    <row r="101" spans="1:23" s="11" customFormat="1" ht="18" customHeight="1" x14ac:dyDescent="0.25">
      <c r="A101" s="20">
        <v>76</v>
      </c>
      <c r="B101" s="20" t="s">
        <v>139</v>
      </c>
      <c r="C101" s="20" t="s">
        <v>34</v>
      </c>
      <c r="D101" s="19">
        <v>83</v>
      </c>
      <c r="E101" s="20" t="s">
        <v>30</v>
      </c>
      <c r="F101" s="20" t="s">
        <v>43</v>
      </c>
      <c r="G101" s="20" t="s">
        <v>35</v>
      </c>
      <c r="H101" s="20" t="s">
        <v>28</v>
      </c>
      <c r="I101" s="20" t="s">
        <v>28</v>
      </c>
      <c r="J101" s="20" t="s">
        <v>31</v>
      </c>
      <c r="K101" s="20" t="s">
        <v>45</v>
      </c>
      <c r="L101" s="20" t="s">
        <v>26</v>
      </c>
      <c r="M101" s="20" t="s">
        <v>35</v>
      </c>
      <c r="N101" s="20" t="s">
        <v>27</v>
      </c>
      <c r="O101" s="20" t="s">
        <v>40</v>
      </c>
      <c r="P101" s="20">
        <v>79</v>
      </c>
      <c r="Q101" s="20">
        <v>83</v>
      </c>
      <c r="R101" s="20">
        <v>74</v>
      </c>
      <c r="S101" s="20" t="s">
        <v>24</v>
      </c>
      <c r="T101" s="42">
        <f>(C101*3+D101*3+E101*3+F101*4+G101*4+H101*4+I101*4+J101*2+K101*4+L101*4+M101*4+N101*2+O101*3+P101*2+Q101*3+R101*3+S101*4)/56</f>
        <v>81.089285714285708</v>
      </c>
    </row>
    <row r="102" spans="1:23" s="11" customFormat="1" ht="18" customHeight="1" x14ac:dyDescent="0.25">
      <c r="A102" s="20">
        <v>77</v>
      </c>
      <c r="B102" s="20" t="s">
        <v>168</v>
      </c>
      <c r="C102" s="20" t="s">
        <v>33</v>
      </c>
      <c r="D102" s="19">
        <v>71</v>
      </c>
      <c r="E102" s="20" t="s">
        <v>24</v>
      </c>
      <c r="F102" s="20" t="s">
        <v>34</v>
      </c>
      <c r="G102" s="20" t="s">
        <v>34</v>
      </c>
      <c r="H102" s="20" t="s">
        <v>40</v>
      </c>
      <c r="I102" s="20" t="s">
        <v>45</v>
      </c>
      <c r="J102" s="20" t="s">
        <v>44</v>
      </c>
      <c r="K102" s="20" t="s">
        <v>44</v>
      </c>
      <c r="L102" s="20" t="s">
        <v>30</v>
      </c>
      <c r="M102" s="20" t="s">
        <v>26</v>
      </c>
      <c r="N102" s="20" t="s">
        <v>38</v>
      </c>
      <c r="O102" s="20" t="s">
        <v>30</v>
      </c>
      <c r="P102" s="20">
        <v>87</v>
      </c>
      <c r="Q102" s="20">
        <v>77</v>
      </c>
      <c r="R102" s="20">
        <v>75</v>
      </c>
      <c r="S102" s="20" t="s">
        <v>24</v>
      </c>
      <c r="T102" s="42">
        <f>(C102*3+D102*3+E102*3+F102*4+G102*4+H102*4+I102*4+J102*2+K102*4+L102*4+M102*4+N102*2+O102*3+P102*2+Q102*3+R102*3+S102*4)/56</f>
        <v>80.964285714285708</v>
      </c>
    </row>
    <row r="103" spans="1:23" s="15" customFormat="1" ht="18" customHeight="1" x14ac:dyDescent="0.25">
      <c r="A103" s="28" t="s">
        <v>241</v>
      </c>
      <c r="B103" s="28" t="s">
        <v>177</v>
      </c>
      <c r="C103" s="28" t="s">
        <v>40</v>
      </c>
      <c r="D103" s="35">
        <v>83</v>
      </c>
      <c r="E103" s="28" t="s">
        <v>31</v>
      </c>
      <c r="F103" s="28" t="s">
        <v>30</v>
      </c>
      <c r="G103" s="28" t="s">
        <v>29</v>
      </c>
      <c r="H103" s="28" t="s">
        <v>22</v>
      </c>
      <c r="I103" s="28" t="s">
        <v>36</v>
      </c>
      <c r="J103" s="28" t="s">
        <v>33</v>
      </c>
      <c r="K103" s="28" t="s">
        <v>23</v>
      </c>
      <c r="L103" s="28" t="s">
        <v>27</v>
      </c>
      <c r="M103" s="31"/>
      <c r="N103" s="31"/>
      <c r="O103" s="31"/>
      <c r="P103" s="28">
        <v>87</v>
      </c>
      <c r="Q103" s="28">
        <v>80</v>
      </c>
      <c r="R103" s="28">
        <v>77</v>
      </c>
      <c r="S103" s="28" t="s">
        <v>40</v>
      </c>
      <c r="T103" s="43">
        <f>(C103*3+D103*3+E103*3+F103*4+G103*4+H103*4+I103*4+J103*2+K103*4+L103*4+P103*2+Q103*3+R103*3+S103*4)/47</f>
        <v>80.936170212765958</v>
      </c>
      <c r="V103" s="11"/>
      <c r="W103" s="11"/>
    </row>
    <row r="104" spans="1:23" s="13" customFormat="1" ht="18" customHeight="1" x14ac:dyDescent="0.25">
      <c r="A104" s="20">
        <v>78</v>
      </c>
      <c r="B104" s="20" t="s">
        <v>133</v>
      </c>
      <c r="C104" s="20" t="s">
        <v>35</v>
      </c>
      <c r="D104" s="19">
        <v>87</v>
      </c>
      <c r="E104" s="20" t="s">
        <v>30</v>
      </c>
      <c r="F104" s="20" t="s">
        <v>46</v>
      </c>
      <c r="G104" s="20" t="s">
        <v>34</v>
      </c>
      <c r="H104" s="20" t="s">
        <v>24</v>
      </c>
      <c r="I104" s="20" t="s">
        <v>30</v>
      </c>
      <c r="J104" s="20" t="s">
        <v>37</v>
      </c>
      <c r="K104" s="20" t="s">
        <v>53</v>
      </c>
      <c r="L104" s="20" t="s">
        <v>40</v>
      </c>
      <c r="M104" s="20" t="s">
        <v>40</v>
      </c>
      <c r="N104" s="20" t="s">
        <v>29</v>
      </c>
      <c r="O104" s="20" t="s">
        <v>26</v>
      </c>
      <c r="P104" s="20">
        <v>84</v>
      </c>
      <c r="Q104" s="20">
        <v>80</v>
      </c>
      <c r="R104" s="20">
        <v>77</v>
      </c>
      <c r="S104" s="20" t="s">
        <v>33</v>
      </c>
      <c r="T104" s="42">
        <f>(C104*3+D104*3+E104*3+F104*4+G104*4+H104*4+I104*4+J104*2+K104*4+L104*4+M104*4+N104*2+O104*3+P104*2+Q104*3+R104*3+S104*4)/56</f>
        <v>80.785714285714292</v>
      </c>
      <c r="V104" s="10"/>
      <c r="W104" s="10"/>
    </row>
    <row r="105" spans="1:23" s="11" customFormat="1" ht="18" customHeight="1" x14ac:dyDescent="0.25">
      <c r="A105" s="20">
        <v>79</v>
      </c>
      <c r="B105" s="20" t="s">
        <v>130</v>
      </c>
      <c r="C105" s="20" t="s">
        <v>30</v>
      </c>
      <c r="D105" s="19">
        <v>85</v>
      </c>
      <c r="E105" s="20" t="s">
        <v>30</v>
      </c>
      <c r="F105" s="20" t="s">
        <v>46</v>
      </c>
      <c r="G105" s="20" t="s">
        <v>30</v>
      </c>
      <c r="H105" s="20" t="s">
        <v>25</v>
      </c>
      <c r="I105" s="20" t="s">
        <v>24</v>
      </c>
      <c r="J105" s="20" t="s">
        <v>44</v>
      </c>
      <c r="K105" s="20" t="s">
        <v>40</v>
      </c>
      <c r="L105" s="20" t="s">
        <v>40</v>
      </c>
      <c r="M105" s="20" t="s">
        <v>30</v>
      </c>
      <c r="N105" s="20" t="s">
        <v>42</v>
      </c>
      <c r="O105" s="20" t="s">
        <v>34</v>
      </c>
      <c r="P105" s="20">
        <v>78</v>
      </c>
      <c r="Q105" s="20">
        <v>68</v>
      </c>
      <c r="R105" s="20">
        <v>69</v>
      </c>
      <c r="S105" s="20" t="s">
        <v>40</v>
      </c>
      <c r="T105" s="42">
        <f>(C105*3+D105*3+E105*3+F105*4+G105*4+H105*4+I105*4+J105*2+K105*4+L105*4+M105*4+N105*2+O105*3+P105*2+Q105*3+R105*3+S105*4)/56</f>
        <v>80.553571428571431</v>
      </c>
    </row>
    <row r="106" spans="1:23" s="11" customFormat="1" ht="18" customHeight="1" x14ac:dyDescent="0.25">
      <c r="A106" s="20">
        <v>80</v>
      </c>
      <c r="B106" s="20" t="s">
        <v>129</v>
      </c>
      <c r="C106" s="20" t="s">
        <v>35</v>
      </c>
      <c r="D106" s="19">
        <v>77</v>
      </c>
      <c r="E106" s="20" t="s">
        <v>56</v>
      </c>
      <c r="F106" s="20" t="s">
        <v>32</v>
      </c>
      <c r="G106" s="20" t="s">
        <v>29</v>
      </c>
      <c r="H106" s="20" t="s">
        <v>60</v>
      </c>
      <c r="I106" s="20" t="s">
        <v>33</v>
      </c>
      <c r="J106" s="20" t="s">
        <v>44</v>
      </c>
      <c r="K106" s="20" t="s">
        <v>33</v>
      </c>
      <c r="L106" s="20" t="s">
        <v>40</v>
      </c>
      <c r="M106" s="20" t="s">
        <v>35</v>
      </c>
      <c r="N106" s="20" t="s">
        <v>23</v>
      </c>
      <c r="O106" s="20" t="s">
        <v>35</v>
      </c>
      <c r="P106" s="20">
        <v>78</v>
      </c>
      <c r="Q106" s="20">
        <v>70</v>
      </c>
      <c r="R106" s="20">
        <v>73</v>
      </c>
      <c r="S106" s="20" t="s">
        <v>35</v>
      </c>
      <c r="T106" s="42">
        <f>(C106*3+D106*3+E106*3+F106*4+G106*4+H106*4+I106*4+J106*2+K106*4+L106*4+M106*4+N106*2+O106*3+P106*2+Q106*3+R106*3+S106*4)/56</f>
        <v>80.446428571428569</v>
      </c>
      <c r="V106" s="13"/>
      <c r="W106" s="13"/>
    </row>
    <row r="107" spans="1:23" s="29" customFormat="1" ht="18" customHeight="1" x14ac:dyDescent="0.25">
      <c r="A107" s="20">
        <v>81</v>
      </c>
      <c r="B107" s="20" t="s">
        <v>126</v>
      </c>
      <c r="C107" s="20" t="s">
        <v>33</v>
      </c>
      <c r="D107" s="19">
        <v>77</v>
      </c>
      <c r="E107" s="20" t="s">
        <v>44</v>
      </c>
      <c r="F107" s="20" t="s">
        <v>34</v>
      </c>
      <c r="G107" s="20" t="s">
        <v>27</v>
      </c>
      <c r="H107" s="20" t="s">
        <v>23</v>
      </c>
      <c r="I107" s="20" t="s">
        <v>25</v>
      </c>
      <c r="J107" s="20" t="s">
        <v>44</v>
      </c>
      <c r="K107" s="20" t="s">
        <v>30</v>
      </c>
      <c r="L107" s="20" t="s">
        <v>40</v>
      </c>
      <c r="M107" s="20" t="s">
        <v>44</v>
      </c>
      <c r="N107" s="20" t="s">
        <v>44</v>
      </c>
      <c r="O107" s="20" t="s">
        <v>33</v>
      </c>
      <c r="P107" s="20">
        <v>84</v>
      </c>
      <c r="Q107" s="20">
        <v>75</v>
      </c>
      <c r="R107" s="20">
        <v>81</v>
      </c>
      <c r="S107" s="20" t="s">
        <v>36</v>
      </c>
      <c r="T107" s="42">
        <f>(C107*3+D107*3+E107*3+F107*4+G107*4+H107*4+I107*4+J107*2+K107*4+L107*4+M107*4+N107*2+O107*3+P107*2+Q107*3+R107*3+S107*4)/56</f>
        <v>80.410714285714292</v>
      </c>
    </row>
    <row r="108" spans="1:23" s="11" customFormat="1" ht="18" customHeight="1" x14ac:dyDescent="0.25">
      <c r="A108" s="28" t="s">
        <v>241</v>
      </c>
      <c r="B108" s="28" t="s">
        <v>169</v>
      </c>
      <c r="C108" s="28" t="s">
        <v>30</v>
      </c>
      <c r="D108" s="35">
        <v>74</v>
      </c>
      <c r="E108" s="28" t="s">
        <v>33</v>
      </c>
      <c r="F108" s="28" t="s">
        <v>37</v>
      </c>
      <c r="G108" s="28" t="s">
        <v>40</v>
      </c>
      <c r="H108" s="28" t="s">
        <v>34</v>
      </c>
      <c r="I108" s="28" t="s">
        <v>51</v>
      </c>
      <c r="J108" s="28" t="s">
        <v>40</v>
      </c>
      <c r="K108" s="28" t="s">
        <v>26</v>
      </c>
      <c r="L108" s="28" t="s">
        <v>31</v>
      </c>
      <c r="M108" s="31"/>
      <c r="N108" s="31"/>
      <c r="O108" s="31"/>
      <c r="P108" s="28">
        <v>88</v>
      </c>
      <c r="Q108" s="28">
        <v>77</v>
      </c>
      <c r="R108" s="28">
        <v>80</v>
      </c>
      <c r="S108" s="28" t="s">
        <v>26</v>
      </c>
      <c r="T108" s="43">
        <f>(C108*3+D108*3+E108*3+F108*4+G108*4+H108*4+I108*4+J108*2+K108*4+L108*4+P108*2+Q108*3+R108*3+S108*4)/47</f>
        <v>80.38297872340425</v>
      </c>
      <c r="V108" s="13"/>
      <c r="W108" s="13"/>
    </row>
    <row r="109" spans="1:23" s="11" customFormat="1" ht="18" customHeight="1" x14ac:dyDescent="0.25">
      <c r="A109" s="30" t="s">
        <v>237</v>
      </c>
      <c r="B109" s="30" t="s">
        <v>229</v>
      </c>
      <c r="C109" s="41"/>
      <c r="D109" s="30" t="s">
        <v>23</v>
      </c>
      <c r="E109" s="30">
        <v>81</v>
      </c>
      <c r="F109" s="30" t="s">
        <v>32</v>
      </c>
      <c r="G109" s="30" t="s">
        <v>40</v>
      </c>
      <c r="H109" s="30" t="s">
        <v>42</v>
      </c>
      <c r="I109" s="30" t="s">
        <v>34</v>
      </c>
      <c r="J109" s="30" t="s">
        <v>31</v>
      </c>
      <c r="K109" s="30" t="s">
        <v>30</v>
      </c>
      <c r="L109" s="30" t="s">
        <v>45</v>
      </c>
      <c r="M109" s="30" t="s">
        <v>46</v>
      </c>
      <c r="N109" s="41"/>
      <c r="O109" s="30" t="s">
        <v>40</v>
      </c>
      <c r="P109" s="30">
        <v>79</v>
      </c>
      <c r="Q109" s="30">
        <v>85</v>
      </c>
      <c r="R109" s="30">
        <v>83</v>
      </c>
      <c r="S109" s="30" t="s">
        <v>35</v>
      </c>
      <c r="T109" s="44">
        <f>(D109*3+E109*3+F109*4+G109*4+H109*4+I109*4+J109*2+K109*4+L109*4+M109*4+O109*3+P109*2+Q109*3+R109*3+S109*4)/51</f>
        <v>80.196078431372555</v>
      </c>
      <c r="V109" s="10"/>
      <c r="W109" s="10"/>
    </row>
    <row r="110" spans="1:23" s="29" customFormat="1" ht="18" customHeight="1" x14ac:dyDescent="0.25">
      <c r="A110" s="20">
        <v>82</v>
      </c>
      <c r="B110" s="20" t="s">
        <v>143</v>
      </c>
      <c r="C110" s="20" t="s">
        <v>30</v>
      </c>
      <c r="D110" s="19">
        <v>76</v>
      </c>
      <c r="E110" s="20" t="s">
        <v>30</v>
      </c>
      <c r="F110" s="20" t="s">
        <v>36</v>
      </c>
      <c r="G110" s="20" t="s">
        <v>33</v>
      </c>
      <c r="H110" s="20" t="s">
        <v>34</v>
      </c>
      <c r="I110" s="20" t="s">
        <v>25</v>
      </c>
      <c r="J110" s="20" t="s">
        <v>40</v>
      </c>
      <c r="K110" s="20" t="s">
        <v>23</v>
      </c>
      <c r="L110" s="20" t="s">
        <v>26</v>
      </c>
      <c r="M110" s="20" t="s">
        <v>44</v>
      </c>
      <c r="N110" s="20" t="s">
        <v>28</v>
      </c>
      <c r="O110" s="20" t="s">
        <v>26</v>
      </c>
      <c r="P110" s="20">
        <v>83</v>
      </c>
      <c r="Q110" s="20">
        <v>65</v>
      </c>
      <c r="R110" s="20">
        <v>70</v>
      </c>
      <c r="S110" s="20" t="s">
        <v>36</v>
      </c>
      <c r="T110" s="42">
        <f>(C110*3+D110*3+E110*3+F110*4+G110*4+H110*4+I110*4+J110*2+K110*4+L110*4+M110*4+N110*2+O110*3+P110*2+Q110*3+R110*3+S110*4)/56</f>
        <v>79.964285714285708</v>
      </c>
    </row>
    <row r="111" spans="1:23" s="29" customFormat="1" ht="18" customHeight="1" x14ac:dyDescent="0.25">
      <c r="A111" s="20">
        <v>83</v>
      </c>
      <c r="B111" s="20" t="s">
        <v>122</v>
      </c>
      <c r="C111" s="20" t="s">
        <v>33</v>
      </c>
      <c r="D111" s="19">
        <v>81</v>
      </c>
      <c r="E111" s="20" t="s">
        <v>31</v>
      </c>
      <c r="F111" s="20" t="s">
        <v>53</v>
      </c>
      <c r="G111" s="20" t="s">
        <v>27</v>
      </c>
      <c r="H111" s="20" t="s">
        <v>24</v>
      </c>
      <c r="I111" s="20" t="s">
        <v>53</v>
      </c>
      <c r="J111" s="20" t="s">
        <v>33</v>
      </c>
      <c r="K111" s="20" t="s">
        <v>24</v>
      </c>
      <c r="L111" s="20" t="s">
        <v>36</v>
      </c>
      <c r="M111" s="20" t="s">
        <v>30</v>
      </c>
      <c r="N111" s="20" t="s">
        <v>44</v>
      </c>
      <c r="O111" s="20" t="s">
        <v>35</v>
      </c>
      <c r="P111" s="20">
        <v>88</v>
      </c>
      <c r="Q111" s="20">
        <v>80</v>
      </c>
      <c r="R111" s="20">
        <v>73</v>
      </c>
      <c r="S111" s="20" t="s">
        <v>23</v>
      </c>
      <c r="T111" s="42">
        <f>(C111*3+D111*3+E111*3+F111*4+G111*4+H111*4+I111*4+J111*2+K111*4+L111*4+M111*4+N111*2+O111*3+P111*2+Q111*3+R111*3+S111*4)/56</f>
        <v>79.946428571428569</v>
      </c>
    </row>
    <row r="112" spans="1:23" s="11" customFormat="1" ht="18" customHeight="1" x14ac:dyDescent="0.25">
      <c r="A112" s="20">
        <v>84</v>
      </c>
      <c r="B112" s="20" t="s">
        <v>131</v>
      </c>
      <c r="C112" s="20" t="s">
        <v>40</v>
      </c>
      <c r="D112" s="19">
        <v>85</v>
      </c>
      <c r="E112" s="20" t="s">
        <v>45</v>
      </c>
      <c r="F112" s="20" t="s">
        <v>22</v>
      </c>
      <c r="G112" s="20" t="s">
        <v>30</v>
      </c>
      <c r="H112" s="20" t="s">
        <v>35</v>
      </c>
      <c r="I112" s="20" t="s">
        <v>50</v>
      </c>
      <c r="J112" s="20" t="s">
        <v>33</v>
      </c>
      <c r="K112" s="20" t="s">
        <v>36</v>
      </c>
      <c r="L112" s="20" t="s">
        <v>26</v>
      </c>
      <c r="M112" s="20" t="s">
        <v>40</v>
      </c>
      <c r="N112" s="20" t="s">
        <v>26</v>
      </c>
      <c r="O112" s="20" t="s">
        <v>30</v>
      </c>
      <c r="P112" s="20">
        <v>81</v>
      </c>
      <c r="Q112" s="20">
        <v>72</v>
      </c>
      <c r="R112" s="20">
        <v>81</v>
      </c>
      <c r="S112" s="20" t="s">
        <v>24</v>
      </c>
      <c r="T112" s="42">
        <f>(C112*3+D112*3+E112*3+F112*4+G112*4+H112*4+I112*4+J112*2+K112*4+L112*4+M112*4+N112*2+O112*3+P112*2+Q112*3+R112*3+S112*4)/56</f>
        <v>79.839285714285708</v>
      </c>
    </row>
    <row r="113" spans="1:23" s="29" customFormat="1" ht="18" customHeight="1" x14ac:dyDescent="0.25">
      <c r="A113" s="49">
        <v>85</v>
      </c>
      <c r="B113" s="49" t="s">
        <v>200</v>
      </c>
      <c r="C113" s="49" t="s">
        <v>31</v>
      </c>
      <c r="D113" s="51">
        <v>80</v>
      </c>
      <c r="E113" s="49" t="s">
        <v>45</v>
      </c>
      <c r="F113" s="49" t="s">
        <v>45</v>
      </c>
      <c r="G113" s="49" t="s">
        <v>44</v>
      </c>
      <c r="H113" s="49" t="s">
        <v>42</v>
      </c>
      <c r="I113" s="49" t="s">
        <v>44</v>
      </c>
      <c r="J113" s="49" t="s">
        <v>30</v>
      </c>
      <c r="K113" s="49" t="s">
        <v>26</v>
      </c>
      <c r="L113" s="49" t="s">
        <v>35</v>
      </c>
      <c r="M113" s="49" t="s">
        <v>55</v>
      </c>
      <c r="N113" s="49" t="s">
        <v>29</v>
      </c>
      <c r="O113" s="49" t="s">
        <v>35</v>
      </c>
      <c r="P113" s="49">
        <v>75</v>
      </c>
      <c r="Q113" s="49">
        <v>73</v>
      </c>
      <c r="R113" s="49">
        <v>79</v>
      </c>
      <c r="S113" s="49" t="s">
        <v>23</v>
      </c>
      <c r="T113" s="50">
        <f>(C113*3+D113*3+E113*3+F113*4+G113*4+H113*4+I113*4+J113*2+K113*4+L113*4+M113*4+N113*2+O113*3+P113*2+Q113*3+R113*3+S113*4)/56</f>
        <v>79.642857142857139</v>
      </c>
    </row>
    <row r="114" spans="1:23" s="29" customFormat="1" ht="18" customHeight="1" x14ac:dyDescent="0.25">
      <c r="A114" s="54" t="s">
        <v>241</v>
      </c>
      <c r="B114" s="54" t="s">
        <v>187</v>
      </c>
      <c r="C114" s="54" t="s">
        <v>33</v>
      </c>
      <c r="D114" s="55">
        <v>81</v>
      </c>
      <c r="E114" s="54" t="s">
        <v>22</v>
      </c>
      <c r="F114" s="54" t="s">
        <v>37</v>
      </c>
      <c r="G114" s="54" t="s">
        <v>44</v>
      </c>
      <c r="H114" s="54" t="s">
        <v>25</v>
      </c>
      <c r="I114" s="54" t="s">
        <v>23</v>
      </c>
      <c r="J114" s="54" t="s">
        <v>26</v>
      </c>
      <c r="K114" s="54" t="s">
        <v>44</v>
      </c>
      <c r="L114" s="54" t="s">
        <v>30</v>
      </c>
      <c r="M114" s="31"/>
      <c r="N114" s="31"/>
      <c r="O114" s="31"/>
      <c r="P114" s="54">
        <v>75</v>
      </c>
      <c r="Q114" s="54">
        <v>76</v>
      </c>
      <c r="R114" s="54">
        <v>75</v>
      </c>
      <c r="S114" s="54" t="s">
        <v>35</v>
      </c>
      <c r="T114" s="56">
        <f>(C114*3+D114*3+E114*3+F114*4+G114*4+H114*4+I114*4+J114*2+K114*4+L114*4+P114*2+Q114*3+R114*3+S114*4)/47</f>
        <v>79.638297872340431</v>
      </c>
    </row>
    <row r="115" spans="1:23" s="16" customFormat="1" ht="18" customHeight="1" x14ac:dyDescent="0.25">
      <c r="A115" s="20">
        <v>86</v>
      </c>
      <c r="B115" s="20" t="s">
        <v>21</v>
      </c>
      <c r="C115" s="20">
        <v>76</v>
      </c>
      <c r="D115" s="20">
        <v>77</v>
      </c>
      <c r="E115" s="20">
        <v>76</v>
      </c>
      <c r="F115" s="20">
        <v>80.5</v>
      </c>
      <c r="G115" s="20">
        <v>82</v>
      </c>
      <c r="H115" s="20">
        <v>77</v>
      </c>
      <c r="I115" s="20">
        <v>84</v>
      </c>
      <c r="J115" s="20">
        <v>65</v>
      </c>
      <c r="K115" s="20">
        <v>83</v>
      </c>
      <c r="L115" s="20">
        <v>81</v>
      </c>
      <c r="M115" s="20">
        <v>83</v>
      </c>
      <c r="N115" s="20">
        <v>82</v>
      </c>
      <c r="O115" s="20">
        <v>77</v>
      </c>
      <c r="P115" s="20">
        <v>81</v>
      </c>
      <c r="Q115" s="20">
        <v>86</v>
      </c>
      <c r="R115" s="20">
        <v>87</v>
      </c>
      <c r="S115" s="20">
        <v>70</v>
      </c>
      <c r="T115" s="42">
        <f>(C115*3+D115*3+E115*3+F115*4+G115*4+H115*4+I115*4+J115*2+K115*4+L115*4+M115*4+N115*2+O115*3+P115*2+Q115*3+R115*3+S115*4)/56</f>
        <v>79.553571428571431</v>
      </c>
      <c r="V115" s="13"/>
      <c r="W115" s="13"/>
    </row>
    <row r="116" spans="1:23" s="29" customFormat="1" ht="18" customHeight="1" x14ac:dyDescent="0.25">
      <c r="A116" s="30" t="s">
        <v>237</v>
      </c>
      <c r="B116" s="30" t="s">
        <v>221</v>
      </c>
      <c r="C116" s="30" t="s">
        <v>35</v>
      </c>
      <c r="D116" s="30" t="s">
        <v>30</v>
      </c>
      <c r="E116" s="30" t="s">
        <v>30</v>
      </c>
      <c r="F116" s="30" t="s">
        <v>53</v>
      </c>
      <c r="G116" s="30" t="s">
        <v>30</v>
      </c>
      <c r="H116" s="30" t="s">
        <v>23</v>
      </c>
      <c r="I116" s="30" t="s">
        <v>33</v>
      </c>
      <c r="J116" s="30" t="s">
        <v>46</v>
      </c>
      <c r="K116" s="30" t="s">
        <v>30</v>
      </c>
      <c r="L116" s="30" t="s">
        <v>27</v>
      </c>
      <c r="M116" s="30" t="s">
        <v>35</v>
      </c>
      <c r="N116" s="30" t="s">
        <v>37</v>
      </c>
      <c r="O116" s="30" t="s">
        <v>35</v>
      </c>
      <c r="P116" s="30">
        <v>84</v>
      </c>
      <c r="Q116" s="30">
        <v>80</v>
      </c>
      <c r="R116" s="30">
        <v>80</v>
      </c>
      <c r="S116" s="30" t="s">
        <v>30</v>
      </c>
      <c r="T116" s="44">
        <f>(C116*3+D116*3+E116*3+F116*4+G116*4+H116*4+I116*4+J116*2+K116*4+L116*4+M116*4+N116*2+O116*3+P116*2+Q116*3+R116*3+S116*4)/56</f>
        <v>79.535714285714292</v>
      </c>
    </row>
    <row r="117" spans="1:23" s="13" customFormat="1" ht="18" customHeight="1" x14ac:dyDescent="0.25">
      <c r="A117" s="20">
        <v>87</v>
      </c>
      <c r="B117" s="20" t="s">
        <v>191</v>
      </c>
      <c r="C117" s="20" t="s">
        <v>40</v>
      </c>
      <c r="D117" s="19">
        <v>78</v>
      </c>
      <c r="E117" s="20" t="s">
        <v>27</v>
      </c>
      <c r="F117" s="20" t="s">
        <v>22</v>
      </c>
      <c r="G117" s="20" t="s">
        <v>23</v>
      </c>
      <c r="H117" s="20" t="s">
        <v>31</v>
      </c>
      <c r="I117" s="20" t="s">
        <v>35</v>
      </c>
      <c r="J117" s="20" t="s">
        <v>33</v>
      </c>
      <c r="K117" s="20" t="s">
        <v>37</v>
      </c>
      <c r="L117" s="20" t="s">
        <v>23</v>
      </c>
      <c r="M117" s="20" t="s">
        <v>44</v>
      </c>
      <c r="N117" s="20" t="s">
        <v>26</v>
      </c>
      <c r="O117" s="20" t="s">
        <v>26</v>
      </c>
      <c r="P117" s="20">
        <v>78</v>
      </c>
      <c r="Q117" s="20">
        <v>80</v>
      </c>
      <c r="R117" s="20">
        <v>75</v>
      </c>
      <c r="S117" s="20" t="s">
        <v>44</v>
      </c>
      <c r="T117" s="42">
        <f>(C117*3+D117*3+E117*3+F117*4+G117*4+H117*4+I117*4+J117*2+K117*4+L117*4+M117*4+N117*2+O117*3+P117*2+Q117*3+R117*3+S117*4)/56</f>
        <v>79.517857142857139</v>
      </c>
    </row>
    <row r="118" spans="1:23" s="11" customFormat="1" ht="18" customHeight="1" x14ac:dyDescent="0.25">
      <c r="A118" s="20">
        <v>88</v>
      </c>
      <c r="B118" s="20" t="s">
        <v>117</v>
      </c>
      <c r="C118" s="20" t="s">
        <v>34</v>
      </c>
      <c r="D118" s="19">
        <v>80</v>
      </c>
      <c r="E118" s="20" t="s">
        <v>22</v>
      </c>
      <c r="F118" s="20" t="s">
        <v>22</v>
      </c>
      <c r="G118" s="20" t="s">
        <v>27</v>
      </c>
      <c r="H118" s="20" t="s">
        <v>44</v>
      </c>
      <c r="I118" s="20" t="s">
        <v>26</v>
      </c>
      <c r="J118" s="20" t="s">
        <v>36</v>
      </c>
      <c r="K118" s="20" t="s">
        <v>40</v>
      </c>
      <c r="L118" s="20" t="s">
        <v>27</v>
      </c>
      <c r="M118" s="20" t="s">
        <v>44</v>
      </c>
      <c r="N118" s="20" t="s">
        <v>28</v>
      </c>
      <c r="O118" s="20" t="s">
        <v>35</v>
      </c>
      <c r="P118" s="20">
        <v>88</v>
      </c>
      <c r="Q118" s="20">
        <v>85</v>
      </c>
      <c r="R118" s="20">
        <v>75</v>
      </c>
      <c r="S118" s="20" t="s">
        <v>23</v>
      </c>
      <c r="T118" s="42">
        <f>(C118*3+D118*3+E118*3+F118*4+G118*4+H118*4+I118*4+J118*2+K118*4+L118*4+M118*4+N118*2+O118*3+P118*2+Q118*3+R118*3+S118*4)/56</f>
        <v>79.5</v>
      </c>
    </row>
    <row r="119" spans="1:23" s="11" customFormat="1" ht="18" customHeight="1" x14ac:dyDescent="0.25">
      <c r="A119" s="20">
        <v>89</v>
      </c>
      <c r="B119" s="22" t="s">
        <v>210</v>
      </c>
      <c r="C119" s="20" t="s">
        <v>33</v>
      </c>
      <c r="D119" s="19">
        <v>86</v>
      </c>
      <c r="E119" s="20" t="s">
        <v>50</v>
      </c>
      <c r="F119" s="20" t="s">
        <v>27</v>
      </c>
      <c r="G119" s="20" t="s">
        <v>44</v>
      </c>
      <c r="H119" s="20" t="s">
        <v>42</v>
      </c>
      <c r="I119" s="20" t="s">
        <v>37</v>
      </c>
      <c r="J119" s="20" t="s">
        <v>35</v>
      </c>
      <c r="K119" s="20" t="s">
        <v>22</v>
      </c>
      <c r="L119" s="20" t="s">
        <v>44</v>
      </c>
      <c r="M119" s="20" t="s">
        <v>24</v>
      </c>
      <c r="N119" s="20" t="s">
        <v>31</v>
      </c>
      <c r="O119" s="20" t="s">
        <v>31</v>
      </c>
      <c r="P119" s="20">
        <v>72</v>
      </c>
      <c r="Q119" s="20">
        <v>70</v>
      </c>
      <c r="R119" s="20">
        <v>78</v>
      </c>
      <c r="S119" s="20" t="s">
        <v>27</v>
      </c>
      <c r="T119" s="42">
        <f>(C119*3+D119*3+E119*3+F119*4+G119*4+H119*4+I119*4+J119*2+K119*4+L119*4+M119*4+N119*2+O119*3+P119*2+Q119*3+R119*3+S119*4)/56</f>
        <v>79.375</v>
      </c>
    </row>
    <row r="120" spans="1:23" s="13" customFormat="1" ht="18" customHeight="1" x14ac:dyDescent="0.25">
      <c r="A120" s="20">
        <v>90</v>
      </c>
      <c r="B120" s="20">
        <v>1400016290</v>
      </c>
      <c r="C120" s="20">
        <v>85</v>
      </c>
      <c r="D120" s="20">
        <v>74</v>
      </c>
      <c r="E120" s="20">
        <v>82</v>
      </c>
      <c r="F120" s="20">
        <v>81</v>
      </c>
      <c r="G120" s="20">
        <v>84</v>
      </c>
      <c r="H120" s="20">
        <v>85</v>
      </c>
      <c r="I120" s="20">
        <v>82</v>
      </c>
      <c r="J120" s="20">
        <v>84</v>
      </c>
      <c r="K120" s="20">
        <v>76</v>
      </c>
      <c r="L120" s="20">
        <v>84</v>
      </c>
      <c r="M120" s="20">
        <v>74</v>
      </c>
      <c r="N120" s="20">
        <v>60</v>
      </c>
      <c r="O120" s="20">
        <v>81</v>
      </c>
      <c r="P120" s="20">
        <v>74</v>
      </c>
      <c r="Q120" s="20">
        <v>78</v>
      </c>
      <c r="R120" s="20">
        <v>75</v>
      </c>
      <c r="S120" s="20">
        <v>78</v>
      </c>
      <c r="T120" s="42">
        <f>(C120*3+D120*3+E120*3+F120*4+G120*4+H120*4+I120*4+J120*2+K120*4+L120*4+M120*4+N120*2+O120*3+P120*2+Q120*3+R120*3+S120*4)/56</f>
        <v>79.232142857142861</v>
      </c>
      <c r="V120" s="11"/>
      <c r="W120" s="11"/>
    </row>
    <row r="121" spans="1:23" s="13" customFormat="1" ht="18" customHeight="1" x14ac:dyDescent="0.25">
      <c r="A121" s="20">
        <v>91</v>
      </c>
      <c r="B121" s="20" t="s">
        <v>77</v>
      </c>
      <c r="C121" s="20" t="s">
        <v>34</v>
      </c>
      <c r="D121" s="20" t="s">
        <v>44</v>
      </c>
      <c r="E121" s="20" t="s">
        <v>44</v>
      </c>
      <c r="F121" s="20" t="s">
        <v>32</v>
      </c>
      <c r="G121" s="20" t="s">
        <v>41</v>
      </c>
      <c r="H121" s="20" t="s">
        <v>30</v>
      </c>
      <c r="I121" s="20" t="s">
        <v>36</v>
      </c>
      <c r="J121" s="20" t="s">
        <v>33</v>
      </c>
      <c r="K121" s="20" t="s">
        <v>22</v>
      </c>
      <c r="L121" s="20" t="s">
        <v>33</v>
      </c>
      <c r="M121" s="20" t="s">
        <v>46</v>
      </c>
      <c r="N121" s="20" t="s">
        <v>26</v>
      </c>
      <c r="O121" s="20" t="s">
        <v>30</v>
      </c>
      <c r="P121" s="20">
        <v>86</v>
      </c>
      <c r="Q121" s="20">
        <v>73</v>
      </c>
      <c r="R121" s="20">
        <v>75</v>
      </c>
      <c r="S121" s="20" t="s">
        <v>35</v>
      </c>
      <c r="T121" s="42">
        <f>(C121*3+D121*3+E121*3+F121*4+G121*4+H121*4+I121*4+J121*2+K121*4+L121*4+M121*4+N121*2+O121*3+P121*2+Q121*3+R121*3+S121*4)/56</f>
        <v>79.178571428571431</v>
      </c>
      <c r="V121" s="11"/>
      <c r="W121" s="11"/>
    </row>
    <row r="122" spans="1:23" s="13" customFormat="1" ht="18" customHeight="1" x14ac:dyDescent="0.25">
      <c r="A122" s="20">
        <v>92</v>
      </c>
      <c r="B122" s="20" t="s">
        <v>194</v>
      </c>
      <c r="C122" s="20" t="s">
        <v>40</v>
      </c>
      <c r="D122" s="19">
        <v>77</v>
      </c>
      <c r="E122" s="20" t="s">
        <v>25</v>
      </c>
      <c r="F122" s="20" t="s">
        <v>36</v>
      </c>
      <c r="G122" s="20" t="s">
        <v>40</v>
      </c>
      <c r="H122" s="20" t="s">
        <v>24</v>
      </c>
      <c r="I122" s="20" t="s">
        <v>45</v>
      </c>
      <c r="J122" s="20" t="s">
        <v>28</v>
      </c>
      <c r="K122" s="20" t="s">
        <v>34</v>
      </c>
      <c r="L122" s="20" t="s">
        <v>44</v>
      </c>
      <c r="M122" s="20" t="s">
        <v>50</v>
      </c>
      <c r="N122" s="20" t="s">
        <v>31</v>
      </c>
      <c r="O122" s="20" t="s">
        <v>30</v>
      </c>
      <c r="P122" s="20">
        <v>80</v>
      </c>
      <c r="Q122" s="20">
        <v>61</v>
      </c>
      <c r="R122" s="20">
        <v>75</v>
      </c>
      <c r="S122" s="20" t="s">
        <v>35</v>
      </c>
      <c r="T122" s="42">
        <f>(C122*3+D122*3+E122*3+F122*4+G122*4+H122*4+I122*4+J122*2+K122*4+L122*4+M122*4+N122*2+O122*3+P122*2+Q122*3+R122*3+S122*4)/56</f>
        <v>79.071428571428569</v>
      </c>
    </row>
    <row r="123" spans="1:23" s="13" customFormat="1" ht="18" customHeight="1" x14ac:dyDescent="0.25">
      <c r="A123" s="20">
        <v>93</v>
      </c>
      <c r="B123" s="20" t="s">
        <v>158</v>
      </c>
      <c r="C123" s="20" t="s">
        <v>35</v>
      </c>
      <c r="D123" s="19">
        <v>83</v>
      </c>
      <c r="E123" s="20" t="s">
        <v>43</v>
      </c>
      <c r="F123" s="20" t="s">
        <v>40</v>
      </c>
      <c r="G123" s="20" t="s">
        <v>35</v>
      </c>
      <c r="H123" s="20" t="s">
        <v>44</v>
      </c>
      <c r="I123" s="20" t="s">
        <v>33</v>
      </c>
      <c r="J123" s="20" t="s">
        <v>33</v>
      </c>
      <c r="K123" s="20" t="s">
        <v>44</v>
      </c>
      <c r="L123" s="20" t="s">
        <v>30</v>
      </c>
      <c r="M123" s="20" t="s">
        <v>45</v>
      </c>
      <c r="N123" s="20" t="s">
        <v>46</v>
      </c>
      <c r="O123" s="20" t="s">
        <v>44</v>
      </c>
      <c r="P123" s="20">
        <v>70</v>
      </c>
      <c r="Q123" s="20">
        <v>70</v>
      </c>
      <c r="R123" s="20">
        <v>79</v>
      </c>
      <c r="S123" s="20" t="s">
        <v>44</v>
      </c>
      <c r="T123" s="42">
        <f>(C123*3+D123*3+E123*3+F123*4+G123*4+H123*4+I123*4+J123*2+K123*4+L123*4+M123*4+N123*2+O123*3+P123*2+Q123*3+R123*3+S123*4)/56</f>
        <v>78.714285714285708</v>
      </c>
      <c r="V123" s="11"/>
      <c r="W123" s="11"/>
    </row>
    <row r="124" spans="1:23" s="13" customFormat="1" ht="18" customHeight="1" x14ac:dyDescent="0.25">
      <c r="A124" s="20">
        <v>94</v>
      </c>
      <c r="B124" s="20" t="s">
        <v>82</v>
      </c>
      <c r="C124" s="20" t="s">
        <v>30</v>
      </c>
      <c r="D124" s="20" t="s">
        <v>34</v>
      </c>
      <c r="E124" s="20" t="s">
        <v>46</v>
      </c>
      <c r="F124" s="20" t="s">
        <v>22</v>
      </c>
      <c r="G124" s="20" t="s">
        <v>23</v>
      </c>
      <c r="H124" s="20" t="s">
        <v>35</v>
      </c>
      <c r="I124" s="20" t="s">
        <v>36</v>
      </c>
      <c r="J124" s="20" t="s">
        <v>31</v>
      </c>
      <c r="K124" s="20" t="s">
        <v>26</v>
      </c>
      <c r="L124" s="20" t="s">
        <v>30</v>
      </c>
      <c r="M124" s="20" t="s">
        <v>50</v>
      </c>
      <c r="N124" s="20" t="s">
        <v>35</v>
      </c>
      <c r="O124" s="20" t="s">
        <v>35</v>
      </c>
      <c r="P124" s="20">
        <v>83</v>
      </c>
      <c r="Q124" s="20">
        <v>80</v>
      </c>
      <c r="R124" s="20">
        <v>81</v>
      </c>
      <c r="S124" s="20" t="s">
        <v>36</v>
      </c>
      <c r="T124" s="42">
        <f>(C124*3+D124*3+E124*3+F124*4+G124*4+H124*4+I124*4+J124*2+K124*4+L124*4+M124*4+N124*2+O124*3+P124*2+Q124*3+R124*3+S124*4)/56</f>
        <v>78.696428571428569</v>
      </c>
      <c r="V124" s="11"/>
      <c r="W124" s="11"/>
    </row>
    <row r="125" spans="1:23" s="13" customFormat="1" ht="18" customHeight="1" x14ac:dyDescent="0.25">
      <c r="A125" s="20">
        <v>95</v>
      </c>
      <c r="B125" s="20" t="s">
        <v>153</v>
      </c>
      <c r="C125" s="20" t="s">
        <v>33</v>
      </c>
      <c r="D125" s="19">
        <v>87</v>
      </c>
      <c r="E125" s="20" t="s">
        <v>55</v>
      </c>
      <c r="F125" s="20" t="s">
        <v>23</v>
      </c>
      <c r="G125" s="20" t="s">
        <v>34</v>
      </c>
      <c r="H125" s="20" t="s">
        <v>33</v>
      </c>
      <c r="I125" s="20" t="s">
        <v>33</v>
      </c>
      <c r="J125" s="20" t="s">
        <v>30</v>
      </c>
      <c r="K125" s="20" t="s">
        <v>23</v>
      </c>
      <c r="L125" s="20" t="s">
        <v>44</v>
      </c>
      <c r="M125" s="20" t="s">
        <v>23</v>
      </c>
      <c r="N125" s="20" t="s">
        <v>44</v>
      </c>
      <c r="O125" s="20" t="s">
        <v>44</v>
      </c>
      <c r="P125" s="20">
        <v>79</v>
      </c>
      <c r="Q125" s="20">
        <v>71</v>
      </c>
      <c r="R125" s="20">
        <v>73</v>
      </c>
      <c r="S125" s="20" t="s">
        <v>27</v>
      </c>
      <c r="T125" s="42">
        <f>(C125*3+D125*3+E125*3+F125*4+G125*4+H125*4+I125*4+J125*2+K125*4+L125*4+M125*4+N125*2+O125*3+P125*2+Q125*3+R125*3+S125*4)/56</f>
        <v>78.660714285714292</v>
      </c>
      <c r="V125" s="11"/>
      <c r="W125" s="11"/>
    </row>
    <row r="126" spans="1:23" s="13" customFormat="1" ht="18" customHeight="1" x14ac:dyDescent="0.25">
      <c r="A126" s="20">
        <v>96</v>
      </c>
      <c r="B126" s="20" t="s">
        <v>154</v>
      </c>
      <c r="C126" s="20" t="s">
        <v>40</v>
      </c>
      <c r="D126" s="19">
        <v>77</v>
      </c>
      <c r="E126" s="20" t="s">
        <v>26</v>
      </c>
      <c r="F126" s="20" t="s">
        <v>37</v>
      </c>
      <c r="G126" s="20" t="s">
        <v>44</v>
      </c>
      <c r="H126" s="20" t="s">
        <v>57</v>
      </c>
      <c r="I126" s="20" t="s">
        <v>29</v>
      </c>
      <c r="J126" s="20" t="s">
        <v>35</v>
      </c>
      <c r="K126" s="20" t="s">
        <v>36</v>
      </c>
      <c r="L126" s="20" t="s">
        <v>32</v>
      </c>
      <c r="M126" s="20" t="s">
        <v>46</v>
      </c>
      <c r="N126" s="20" t="s">
        <v>27</v>
      </c>
      <c r="O126" s="20" t="s">
        <v>34</v>
      </c>
      <c r="P126" s="20">
        <v>75</v>
      </c>
      <c r="Q126" s="20">
        <v>64</v>
      </c>
      <c r="R126" s="20">
        <v>69</v>
      </c>
      <c r="S126" s="20" t="s">
        <v>40</v>
      </c>
      <c r="T126" s="42">
        <f>(C126*3+D126*3+E126*3+F126*4+G126*4+H126*4+I126*4+J126*2+K126*4+L126*4+M126*4+N126*2+O126*3+P126*2+Q126*3+R126*3+S126*4)/56</f>
        <v>78.589285714285708</v>
      </c>
      <c r="V126" s="11"/>
      <c r="W126" s="11"/>
    </row>
    <row r="127" spans="1:23" s="29" customFormat="1" ht="18" customHeight="1" x14ac:dyDescent="0.25">
      <c r="A127" s="20">
        <v>97</v>
      </c>
      <c r="B127" s="20" t="s">
        <v>155</v>
      </c>
      <c r="C127" s="20" t="s">
        <v>30</v>
      </c>
      <c r="D127" s="19">
        <v>77</v>
      </c>
      <c r="E127" s="20" t="s">
        <v>44</v>
      </c>
      <c r="F127" s="20" t="s">
        <v>27</v>
      </c>
      <c r="G127" s="20" t="s">
        <v>30</v>
      </c>
      <c r="H127" s="20" t="s">
        <v>53</v>
      </c>
      <c r="I127" s="20" t="s">
        <v>36</v>
      </c>
      <c r="J127" s="20" t="s">
        <v>45</v>
      </c>
      <c r="K127" s="20" t="s">
        <v>27</v>
      </c>
      <c r="L127" s="20" t="s">
        <v>30</v>
      </c>
      <c r="M127" s="20" t="s">
        <v>44</v>
      </c>
      <c r="N127" s="20" t="s">
        <v>29</v>
      </c>
      <c r="O127" s="20" t="s">
        <v>33</v>
      </c>
      <c r="P127" s="20">
        <v>75</v>
      </c>
      <c r="Q127" s="20">
        <v>68</v>
      </c>
      <c r="R127" s="20">
        <v>74</v>
      </c>
      <c r="S127" s="20" t="s">
        <v>25</v>
      </c>
      <c r="T127" s="42">
        <f>(C127*3+D127*3+E127*3+F127*4+G127*4+H127*4+I127*4+J127*2+K127*4+L127*4+M127*4+N127*2+O127*3+P127*2+Q127*3+R127*3+S127*4)/56</f>
        <v>78.571428571428569</v>
      </c>
    </row>
    <row r="128" spans="1:23" s="11" customFormat="1" ht="18" customHeight="1" x14ac:dyDescent="0.25">
      <c r="A128" s="30" t="s">
        <v>237</v>
      </c>
      <c r="B128" s="30" t="s">
        <v>227</v>
      </c>
      <c r="C128" s="30">
        <v>85</v>
      </c>
      <c r="D128" s="30" t="s">
        <v>24</v>
      </c>
      <c r="E128" s="30">
        <v>81</v>
      </c>
      <c r="F128" s="30" t="s">
        <v>50</v>
      </c>
      <c r="G128" s="30" t="s">
        <v>31</v>
      </c>
      <c r="H128" s="30" t="s">
        <v>35</v>
      </c>
      <c r="I128" s="30" t="s">
        <v>50</v>
      </c>
      <c r="J128" s="30" t="s">
        <v>36</v>
      </c>
      <c r="K128" s="30" t="s">
        <v>30</v>
      </c>
      <c r="L128" s="30" t="s">
        <v>36</v>
      </c>
      <c r="M128" s="30" t="s">
        <v>23</v>
      </c>
      <c r="N128" s="30" t="s">
        <v>44</v>
      </c>
      <c r="O128" s="30" t="s">
        <v>30</v>
      </c>
      <c r="P128" s="30">
        <v>92</v>
      </c>
      <c r="Q128" s="30">
        <v>63</v>
      </c>
      <c r="R128" s="30">
        <v>72</v>
      </c>
      <c r="S128" s="30" t="s">
        <v>44</v>
      </c>
      <c r="T128" s="44">
        <f>(C128*3+D128*3+E128*3+F128*4+G128*4+H128*4+I128*4+J128*2+K128*4+L128*4+M128*4+N128*2+O128*3+P128*2+Q128*3+R128*3+S128*4)/56</f>
        <v>78.321428571428569</v>
      </c>
    </row>
    <row r="129" spans="1:23" s="13" customFormat="1" ht="18" customHeight="1" x14ac:dyDescent="0.25">
      <c r="A129" s="20">
        <v>98</v>
      </c>
      <c r="B129" s="20" t="s">
        <v>137</v>
      </c>
      <c r="C129" s="20" t="s">
        <v>40</v>
      </c>
      <c r="D129" s="19">
        <v>78</v>
      </c>
      <c r="E129" s="20" t="s">
        <v>23</v>
      </c>
      <c r="F129" s="20" t="s">
        <v>37</v>
      </c>
      <c r="G129" s="20" t="s">
        <v>40</v>
      </c>
      <c r="H129" s="20" t="s">
        <v>45</v>
      </c>
      <c r="I129" s="20" t="s">
        <v>26</v>
      </c>
      <c r="J129" s="20" t="s">
        <v>40</v>
      </c>
      <c r="K129" s="20" t="s">
        <v>23</v>
      </c>
      <c r="L129" s="20" t="s">
        <v>23</v>
      </c>
      <c r="M129" s="20" t="s">
        <v>23</v>
      </c>
      <c r="N129" s="20" t="s">
        <v>31</v>
      </c>
      <c r="O129" s="20" t="s">
        <v>26</v>
      </c>
      <c r="P129" s="20">
        <v>83</v>
      </c>
      <c r="Q129" s="20">
        <v>63</v>
      </c>
      <c r="R129" s="20">
        <v>66</v>
      </c>
      <c r="S129" s="20" t="s">
        <v>23</v>
      </c>
      <c r="T129" s="42">
        <f>(C129*3+D129*3+E129*3+F129*4+G129*4+H129*4+I129*4+J129*2+K129*4+L129*4+M129*4+N129*2+O129*3+P129*2+Q129*3+R129*3+S129*4)/56</f>
        <v>78.232142857142861</v>
      </c>
      <c r="V129" s="11"/>
      <c r="W129" s="11"/>
    </row>
    <row r="130" spans="1:23" s="13" customFormat="1" ht="18" customHeight="1" x14ac:dyDescent="0.25">
      <c r="A130" s="20">
        <v>99</v>
      </c>
      <c r="B130" s="20" t="s">
        <v>192</v>
      </c>
      <c r="C130" s="20" t="s">
        <v>23</v>
      </c>
      <c r="D130" s="19">
        <v>71</v>
      </c>
      <c r="E130" s="20" t="s">
        <v>44</v>
      </c>
      <c r="F130" s="20" t="s">
        <v>50</v>
      </c>
      <c r="G130" s="20" t="s">
        <v>30</v>
      </c>
      <c r="H130" s="20" t="s">
        <v>35</v>
      </c>
      <c r="I130" s="20" t="s">
        <v>36</v>
      </c>
      <c r="J130" s="20" t="s">
        <v>27</v>
      </c>
      <c r="K130" s="20" t="s">
        <v>23</v>
      </c>
      <c r="L130" s="20" t="s">
        <v>36</v>
      </c>
      <c r="M130" s="20" t="s">
        <v>35</v>
      </c>
      <c r="N130" s="20" t="s">
        <v>37</v>
      </c>
      <c r="O130" s="20" t="s">
        <v>35</v>
      </c>
      <c r="P130" s="20">
        <v>85</v>
      </c>
      <c r="Q130" s="20">
        <v>77</v>
      </c>
      <c r="R130" s="20">
        <v>72</v>
      </c>
      <c r="S130" s="20" t="s">
        <v>33</v>
      </c>
      <c r="T130" s="42">
        <f>(C130*3+D130*3+E130*3+F130*4+G130*4+H130*4+I130*4+J130*2+K130*4+L130*4+M130*4+N130*2+O130*3+P130*2+Q130*3+R130*3+S130*4)/56</f>
        <v>77.964285714285708</v>
      </c>
      <c r="V130" s="11"/>
      <c r="W130" s="11"/>
    </row>
    <row r="131" spans="1:23" s="29" customFormat="1" ht="18" customHeight="1" x14ac:dyDescent="0.25">
      <c r="A131" s="20">
        <v>100</v>
      </c>
      <c r="B131" s="20" t="s">
        <v>163</v>
      </c>
      <c r="C131" s="20" t="s">
        <v>35</v>
      </c>
      <c r="D131" s="19">
        <v>80</v>
      </c>
      <c r="E131" s="20" t="s">
        <v>28</v>
      </c>
      <c r="F131" s="20" t="s">
        <v>44</v>
      </c>
      <c r="G131" s="20" t="s">
        <v>29</v>
      </c>
      <c r="H131" s="20" t="s">
        <v>22</v>
      </c>
      <c r="I131" s="20" t="s">
        <v>27</v>
      </c>
      <c r="J131" s="20" t="s">
        <v>35</v>
      </c>
      <c r="K131" s="20" t="s">
        <v>22</v>
      </c>
      <c r="L131" s="20" t="s">
        <v>53</v>
      </c>
      <c r="M131" s="20" t="s">
        <v>34</v>
      </c>
      <c r="N131" s="20" t="s">
        <v>53</v>
      </c>
      <c r="O131" s="20" t="s">
        <v>40</v>
      </c>
      <c r="P131" s="20">
        <v>74</v>
      </c>
      <c r="Q131" s="20">
        <v>63</v>
      </c>
      <c r="R131" s="20">
        <v>71</v>
      </c>
      <c r="S131" s="20" t="s">
        <v>30</v>
      </c>
      <c r="T131" s="42">
        <f>(C131*3+D131*3+E131*3+F131*4+G131*4+H131*4+I131*4+J131*2+K131*4+L131*4+M131*4+N131*2+O131*3+P131*2+Q131*3+R131*3+S131*4)/56</f>
        <v>77.732142857142861</v>
      </c>
    </row>
    <row r="132" spans="1:23" s="13" customFormat="1" ht="18" customHeight="1" x14ac:dyDescent="0.25">
      <c r="A132" s="20">
        <v>101</v>
      </c>
      <c r="B132" s="20" t="s">
        <v>124</v>
      </c>
      <c r="C132" s="20" t="s">
        <v>22</v>
      </c>
      <c r="D132" s="19">
        <v>78</v>
      </c>
      <c r="E132" s="20" t="s">
        <v>22</v>
      </c>
      <c r="F132" s="20" t="s">
        <v>50</v>
      </c>
      <c r="G132" s="20" t="s">
        <v>33</v>
      </c>
      <c r="H132" s="20" t="s">
        <v>33</v>
      </c>
      <c r="I132" s="20" t="s">
        <v>36</v>
      </c>
      <c r="J132" s="20" t="s">
        <v>34</v>
      </c>
      <c r="K132" s="20" t="s">
        <v>34</v>
      </c>
      <c r="L132" s="20" t="s">
        <v>45</v>
      </c>
      <c r="M132" s="20" t="s">
        <v>45</v>
      </c>
      <c r="N132" s="20" t="s">
        <v>44</v>
      </c>
      <c r="O132" s="20" t="s">
        <v>35</v>
      </c>
      <c r="P132" s="20">
        <v>92</v>
      </c>
      <c r="Q132" s="20">
        <v>72</v>
      </c>
      <c r="R132" s="20">
        <v>81</v>
      </c>
      <c r="S132" s="20" t="s">
        <v>45</v>
      </c>
      <c r="T132" s="42">
        <f>(C132*3+D132*3+E132*3+F132*4+G132*4+H132*4+I132*4+J132*2+K132*4+L132*4+M132*4+N132*2+O132*3+P132*2+Q132*3+R132*3+S132*4)/56</f>
        <v>77.625</v>
      </c>
      <c r="V132" s="11"/>
      <c r="W132" s="11"/>
    </row>
    <row r="133" spans="1:23" s="11" customFormat="1" ht="18" customHeight="1" x14ac:dyDescent="0.25">
      <c r="A133" s="20">
        <v>102</v>
      </c>
      <c r="B133" s="20" t="s">
        <v>193</v>
      </c>
      <c r="C133" s="20" t="s">
        <v>50</v>
      </c>
      <c r="D133" s="19">
        <v>76</v>
      </c>
      <c r="E133" s="20" t="s">
        <v>50</v>
      </c>
      <c r="F133" s="20" t="s">
        <v>22</v>
      </c>
      <c r="G133" s="20" t="s">
        <v>23</v>
      </c>
      <c r="H133" s="20" t="s">
        <v>35</v>
      </c>
      <c r="I133" s="20" t="s">
        <v>23</v>
      </c>
      <c r="J133" s="20" t="s">
        <v>30</v>
      </c>
      <c r="K133" s="20" t="s">
        <v>34</v>
      </c>
      <c r="L133" s="20" t="s">
        <v>30</v>
      </c>
      <c r="M133" s="20" t="s">
        <v>46</v>
      </c>
      <c r="N133" s="20" t="s">
        <v>41</v>
      </c>
      <c r="O133" s="20" t="s">
        <v>44</v>
      </c>
      <c r="P133" s="20">
        <v>84</v>
      </c>
      <c r="Q133" s="20">
        <v>70</v>
      </c>
      <c r="R133" s="20">
        <v>78</v>
      </c>
      <c r="S133" s="20" t="s">
        <v>36</v>
      </c>
      <c r="T133" s="42">
        <f>(C133*3+D133*3+E133*3+F133*4+G133*4+H133*4+I133*4+J133*2+K133*4+L133*4+M133*4+N133*2+O133*3+P133*2+Q133*3+R133*3+S133*4)/56</f>
        <v>76.892857142857139</v>
      </c>
      <c r="V133" s="10"/>
      <c r="W133" s="10"/>
    </row>
    <row r="134" spans="1:23" s="11" customFormat="1" ht="18" customHeight="1" x14ac:dyDescent="0.25">
      <c r="A134" s="20">
        <v>103</v>
      </c>
      <c r="B134" s="20" t="s">
        <v>206</v>
      </c>
      <c r="C134" s="20">
        <v>82</v>
      </c>
      <c r="D134" s="20">
        <v>75</v>
      </c>
      <c r="E134" s="20">
        <v>75</v>
      </c>
      <c r="F134" s="20">
        <v>86</v>
      </c>
      <c r="G134" s="20">
        <v>84</v>
      </c>
      <c r="H134" s="20">
        <v>80</v>
      </c>
      <c r="I134" s="20">
        <v>80</v>
      </c>
      <c r="J134" s="20">
        <v>89</v>
      </c>
      <c r="K134" s="20">
        <v>67</v>
      </c>
      <c r="L134" s="20">
        <v>79</v>
      </c>
      <c r="M134" s="20">
        <v>78</v>
      </c>
      <c r="N134" s="20">
        <v>76</v>
      </c>
      <c r="O134" s="20">
        <v>80</v>
      </c>
      <c r="P134" s="20">
        <v>69</v>
      </c>
      <c r="Q134" s="20">
        <v>60</v>
      </c>
      <c r="R134" s="20">
        <v>66</v>
      </c>
      <c r="S134" s="20">
        <v>72.5</v>
      </c>
      <c r="T134" s="42">
        <f>(C134*3+D134*3+E134*3+F134*4+G134*4+H134*4+I134*4+J134*2+K134*4+L134*4+M134*4+N134*2+O134*3+P134*2+Q134*3+R134*3+S134*4)/56</f>
        <v>76.571428571428569</v>
      </c>
      <c r="V134" s="13"/>
      <c r="W134" s="13"/>
    </row>
    <row r="135" spans="1:23" s="13" customFormat="1" ht="18" customHeight="1" x14ac:dyDescent="0.25">
      <c r="A135" s="20">
        <v>104</v>
      </c>
      <c r="B135" s="20" t="s">
        <v>91</v>
      </c>
      <c r="C135" s="20" t="s">
        <v>34</v>
      </c>
      <c r="D135" s="20" t="s">
        <v>30</v>
      </c>
      <c r="E135" s="20" t="s">
        <v>27</v>
      </c>
      <c r="F135" s="20" t="s">
        <v>34</v>
      </c>
      <c r="G135" s="20" t="s">
        <v>30</v>
      </c>
      <c r="H135" s="20" t="s">
        <v>45</v>
      </c>
      <c r="I135" s="20" t="s">
        <v>23</v>
      </c>
      <c r="J135" s="20" t="s">
        <v>46</v>
      </c>
      <c r="K135" s="20" t="s">
        <v>23</v>
      </c>
      <c r="L135" s="20" t="s">
        <v>40</v>
      </c>
      <c r="M135" s="20" t="s">
        <v>30</v>
      </c>
      <c r="N135" s="20" t="s">
        <v>36</v>
      </c>
      <c r="O135" s="20" t="s">
        <v>44</v>
      </c>
      <c r="P135" s="20">
        <v>63</v>
      </c>
      <c r="Q135" s="20">
        <v>70</v>
      </c>
      <c r="R135" s="20">
        <v>64</v>
      </c>
      <c r="S135" s="20" t="s">
        <v>32</v>
      </c>
      <c r="T135" s="42">
        <f>(C135*3+D135*3+E135*3+F135*4+G135*4+H135*4+I135*4+J135*2+K135*4+L135*4+M135*4+N135*2+O135*3+P135*2+Q135*3+R135*3+S135*4)/56</f>
        <v>76.321428571428569</v>
      </c>
    </row>
    <row r="136" spans="1:23" s="13" customFormat="1" ht="18" customHeight="1" x14ac:dyDescent="0.25">
      <c r="A136" s="20">
        <v>105</v>
      </c>
      <c r="B136" s="20" t="s">
        <v>202</v>
      </c>
      <c r="C136" s="20" t="s">
        <v>36</v>
      </c>
      <c r="D136" s="19">
        <v>64</v>
      </c>
      <c r="E136" s="20" t="s">
        <v>30</v>
      </c>
      <c r="F136" s="20" t="s">
        <v>26</v>
      </c>
      <c r="G136" s="20" t="s">
        <v>36</v>
      </c>
      <c r="H136" s="20" t="s">
        <v>46</v>
      </c>
      <c r="I136" s="20" t="s">
        <v>45</v>
      </c>
      <c r="J136" s="20" t="s">
        <v>22</v>
      </c>
      <c r="K136" s="20" t="s">
        <v>27</v>
      </c>
      <c r="L136" s="20" t="s">
        <v>30</v>
      </c>
      <c r="M136" s="20" t="s">
        <v>40</v>
      </c>
      <c r="N136" s="20" t="s">
        <v>46</v>
      </c>
      <c r="O136" s="20" t="s">
        <v>36</v>
      </c>
      <c r="P136" s="20">
        <v>70</v>
      </c>
      <c r="Q136" s="20">
        <v>68</v>
      </c>
      <c r="R136" s="20">
        <v>70</v>
      </c>
      <c r="S136" s="20" t="s">
        <v>30</v>
      </c>
      <c r="T136" s="42">
        <f>(C136*3+D136*3+E136*3+F136*4+G136*4+H136*4+I136*4+J136*2+K136*4+L136*4+M136*4+N136*2+O136*3+P136*2+Q136*3+R136*3+S136*4)/56</f>
        <v>75.875</v>
      </c>
    </row>
    <row r="137" spans="1:23" s="13" customFormat="1" ht="18" customHeight="1" x14ac:dyDescent="0.25">
      <c r="A137" s="20">
        <v>106</v>
      </c>
      <c r="B137" s="20" t="s">
        <v>76</v>
      </c>
      <c r="C137" s="20" t="s">
        <v>40</v>
      </c>
      <c r="D137" s="20" t="s">
        <v>44</v>
      </c>
      <c r="E137" s="20" t="s">
        <v>54</v>
      </c>
      <c r="F137" s="20" t="s">
        <v>37</v>
      </c>
      <c r="G137" s="20" t="s">
        <v>44</v>
      </c>
      <c r="H137" s="20" t="s">
        <v>46</v>
      </c>
      <c r="I137" s="20" t="s">
        <v>37</v>
      </c>
      <c r="J137" s="20" t="s">
        <v>22</v>
      </c>
      <c r="K137" s="20" t="s">
        <v>27</v>
      </c>
      <c r="L137" s="20" t="s">
        <v>45</v>
      </c>
      <c r="M137" s="20" t="s">
        <v>40</v>
      </c>
      <c r="N137" s="20" t="s">
        <v>37</v>
      </c>
      <c r="O137" s="20" t="s">
        <v>23</v>
      </c>
      <c r="P137" s="20">
        <v>79</v>
      </c>
      <c r="Q137" s="20">
        <v>61</v>
      </c>
      <c r="R137" s="20">
        <v>70</v>
      </c>
      <c r="S137" s="20" t="s">
        <v>26</v>
      </c>
      <c r="T137" s="42">
        <f>(C137*3+D137*3+E137*3+F137*4+G137*4+H137*4+I137*4+J137*2+K137*4+L137*4+M137*4+N137*2+O137*3+P137*2+Q137*3+R137*3+S137*4)/56</f>
        <v>75.660714285714292</v>
      </c>
    </row>
    <row r="138" spans="1:23" s="13" customFormat="1" ht="18" customHeight="1" x14ac:dyDescent="0.25">
      <c r="A138" s="20">
        <v>107</v>
      </c>
      <c r="B138" s="20" t="s">
        <v>108</v>
      </c>
      <c r="C138" s="20" t="s">
        <v>27</v>
      </c>
      <c r="D138" s="20" t="s">
        <v>47</v>
      </c>
      <c r="E138" s="20" t="s">
        <v>44</v>
      </c>
      <c r="F138" s="20" t="s">
        <v>46</v>
      </c>
      <c r="G138" s="20" t="s">
        <v>46</v>
      </c>
      <c r="H138" s="20" t="s">
        <v>23</v>
      </c>
      <c r="I138" s="20" t="s">
        <v>51</v>
      </c>
      <c r="J138" s="20" t="s">
        <v>27</v>
      </c>
      <c r="K138" s="20" t="s">
        <v>34</v>
      </c>
      <c r="L138" s="20" t="s">
        <v>35</v>
      </c>
      <c r="M138" s="20" t="s">
        <v>36</v>
      </c>
      <c r="N138" s="20" t="s">
        <v>35</v>
      </c>
      <c r="O138" s="20" t="s">
        <v>36</v>
      </c>
      <c r="P138" s="20">
        <v>77</v>
      </c>
      <c r="Q138" s="20">
        <v>70</v>
      </c>
      <c r="R138" s="20">
        <v>70</v>
      </c>
      <c r="S138" s="20">
        <v>83.5</v>
      </c>
      <c r="T138" s="42">
        <f>(C138*3+D138*3+E138*3+F138*4+G138*4+H138*4+I138*4+J138*2+K138*4+L138*4+M138*4+N138*2+O138*3+P138*2+Q138*3+R138*3+S138*4)/56</f>
        <v>75.053571428571431</v>
      </c>
    </row>
    <row r="139" spans="1:23" s="13" customFormat="1" ht="18" customHeight="1" x14ac:dyDescent="0.25">
      <c r="A139" s="20">
        <v>108</v>
      </c>
      <c r="B139" s="20" t="s">
        <v>140</v>
      </c>
      <c r="C139" s="20" t="s">
        <v>34</v>
      </c>
      <c r="D139" s="19">
        <v>82</v>
      </c>
      <c r="E139" s="20" t="s">
        <v>44</v>
      </c>
      <c r="F139" s="20" t="s">
        <v>54</v>
      </c>
      <c r="G139" s="20" t="s">
        <v>35</v>
      </c>
      <c r="H139" s="20" t="s">
        <v>40</v>
      </c>
      <c r="I139" s="20" t="s">
        <v>27</v>
      </c>
      <c r="J139" s="20" t="s">
        <v>37</v>
      </c>
      <c r="K139" s="20" t="s">
        <v>47</v>
      </c>
      <c r="L139" s="20" t="s">
        <v>32</v>
      </c>
      <c r="M139" s="20" t="s">
        <v>35</v>
      </c>
      <c r="N139" s="20" t="s">
        <v>37</v>
      </c>
      <c r="O139" s="20" t="s">
        <v>23</v>
      </c>
      <c r="P139" s="20">
        <v>67</v>
      </c>
      <c r="Q139" s="20">
        <v>63</v>
      </c>
      <c r="R139" s="20">
        <v>64</v>
      </c>
      <c r="S139" s="20" t="s">
        <v>45</v>
      </c>
      <c r="T139" s="42">
        <f>(C139*3+D139*3+E139*3+F139*4+G139*4+H139*4+I139*4+J139*2+K139*4+L139*4+M139*4+N139*2+O139*3+P139*2+Q139*3+R139*3+S139*4)/56</f>
        <v>74.142857142857139</v>
      </c>
    </row>
    <row r="140" spans="1:23" s="13" customFormat="1" ht="18" customHeight="1" x14ac:dyDescent="0.25">
      <c r="A140" s="20">
        <v>109</v>
      </c>
      <c r="B140" s="20" t="s">
        <v>204</v>
      </c>
      <c r="C140" s="20" t="s">
        <v>22</v>
      </c>
      <c r="D140" s="19">
        <v>61</v>
      </c>
      <c r="E140" s="20" t="s">
        <v>26</v>
      </c>
      <c r="F140" s="20" t="s">
        <v>46</v>
      </c>
      <c r="G140" s="20" t="s">
        <v>51</v>
      </c>
      <c r="H140" s="20" t="s">
        <v>35</v>
      </c>
      <c r="I140" s="20" t="s">
        <v>42</v>
      </c>
      <c r="J140" s="20" t="s">
        <v>22</v>
      </c>
      <c r="K140" s="20" t="s">
        <v>22</v>
      </c>
      <c r="L140" s="20" t="s">
        <v>34</v>
      </c>
      <c r="M140" s="20" t="s">
        <v>46</v>
      </c>
      <c r="N140" s="20" t="s">
        <v>22</v>
      </c>
      <c r="O140" s="20" t="s">
        <v>23</v>
      </c>
      <c r="P140" s="20">
        <v>73</v>
      </c>
      <c r="Q140" s="20">
        <v>63</v>
      </c>
      <c r="R140" s="20">
        <v>73</v>
      </c>
      <c r="S140" s="20" t="s">
        <v>50</v>
      </c>
      <c r="T140" s="42">
        <f>(C140*3+D140*3+E140*3+F140*4+G140*4+H140*4+I140*4+J140*2+K140*4+L140*4+M140*4+N140*2+O140*3+P140*2+Q140*3+R140*3+S140*4)/56</f>
        <v>74.017857142857139</v>
      </c>
    </row>
    <row r="141" spans="1:23" s="13" customFormat="1" ht="18" customHeight="1" x14ac:dyDescent="0.25">
      <c r="A141" s="20">
        <v>110</v>
      </c>
      <c r="B141" s="20" t="s">
        <v>18</v>
      </c>
      <c r="C141" s="20">
        <v>65</v>
      </c>
      <c r="D141" s="20" t="s">
        <v>34</v>
      </c>
      <c r="E141" s="20">
        <v>68</v>
      </c>
      <c r="F141" s="20">
        <v>78</v>
      </c>
      <c r="G141" s="20">
        <v>75</v>
      </c>
      <c r="H141" s="20">
        <v>73</v>
      </c>
      <c r="I141" s="20">
        <v>76</v>
      </c>
      <c r="J141" s="20">
        <v>63</v>
      </c>
      <c r="K141" s="20">
        <v>68</v>
      </c>
      <c r="L141" s="20">
        <v>79</v>
      </c>
      <c r="M141" s="20">
        <v>77</v>
      </c>
      <c r="N141" s="20" t="s">
        <v>23</v>
      </c>
      <c r="O141" s="20">
        <v>74</v>
      </c>
      <c r="P141" s="20">
        <v>76</v>
      </c>
      <c r="Q141" s="20">
        <v>60</v>
      </c>
      <c r="R141" s="20">
        <v>75</v>
      </c>
      <c r="S141" s="20">
        <v>74</v>
      </c>
      <c r="T141" s="42">
        <f>(C141*3+D141*3+E141*3+F141*4+G141*4+H141*4+I141*4+J141*2+K141*4+L141*4+M141*4+N141*2+O141*3+P141*2+Q141*3+R141*3+S141*4)/56</f>
        <v>73.160714285714292</v>
      </c>
    </row>
    <row r="142" spans="1:23" s="13" customFormat="1" ht="18" customHeight="1" x14ac:dyDescent="0.25">
      <c r="A142" s="30" t="s">
        <v>237</v>
      </c>
      <c r="B142" s="30" t="s">
        <v>220</v>
      </c>
      <c r="C142" s="30" t="s">
        <v>26</v>
      </c>
      <c r="D142" s="30">
        <v>74</v>
      </c>
      <c r="E142" s="30" t="s">
        <v>54</v>
      </c>
      <c r="F142" s="30" t="s">
        <v>51</v>
      </c>
      <c r="G142" s="30" t="s">
        <v>36</v>
      </c>
      <c r="H142" s="30" t="s">
        <v>22</v>
      </c>
      <c r="I142" s="30" t="s">
        <v>53</v>
      </c>
      <c r="J142" s="30" t="s">
        <v>36</v>
      </c>
      <c r="K142" s="30" t="s">
        <v>34</v>
      </c>
      <c r="L142" s="30" t="s">
        <v>56</v>
      </c>
      <c r="M142" s="30" t="s">
        <v>53</v>
      </c>
      <c r="N142" s="30" t="s">
        <v>32</v>
      </c>
      <c r="O142" s="30" t="s">
        <v>27</v>
      </c>
      <c r="P142" s="30">
        <v>68</v>
      </c>
      <c r="Q142" s="30">
        <v>67</v>
      </c>
      <c r="R142" s="30">
        <v>63</v>
      </c>
      <c r="S142" s="30" t="s">
        <v>40</v>
      </c>
      <c r="T142" s="44">
        <f>(C142*3+D142*3+E142*3+F142*4+G142*4+H142*4+I142*4+J142*2+K142*4+L142*4+M142*4+N142*2+O142*3+P142*2+Q142*3+R142*3+S142*4)/56</f>
        <v>72.857142857142861</v>
      </c>
    </row>
    <row r="143" spans="1:23" s="13" customFormat="1" ht="18" customHeight="1" x14ac:dyDescent="0.25">
      <c r="A143" s="20">
        <v>111</v>
      </c>
      <c r="B143" s="20" t="s">
        <v>79</v>
      </c>
      <c r="C143" s="20" t="s">
        <v>30</v>
      </c>
      <c r="D143" s="20" t="s">
        <v>30</v>
      </c>
      <c r="E143" s="20" t="s">
        <v>48</v>
      </c>
      <c r="F143" s="20" t="s">
        <v>46</v>
      </c>
      <c r="G143" s="20" t="s">
        <v>44</v>
      </c>
      <c r="H143" s="20" t="s">
        <v>23</v>
      </c>
      <c r="I143" s="20" t="s">
        <v>36</v>
      </c>
      <c r="J143" s="20" t="s">
        <v>53</v>
      </c>
      <c r="K143" s="20" t="s">
        <v>27</v>
      </c>
      <c r="L143" s="20" t="s">
        <v>53</v>
      </c>
      <c r="M143" s="20" t="s">
        <v>32</v>
      </c>
      <c r="N143" s="20" t="s">
        <v>24</v>
      </c>
      <c r="O143" s="20" t="s">
        <v>45</v>
      </c>
      <c r="P143" s="20">
        <v>69</v>
      </c>
      <c r="Q143" s="20">
        <v>60</v>
      </c>
      <c r="R143" s="20">
        <v>62</v>
      </c>
      <c r="S143" s="20" t="s">
        <v>47</v>
      </c>
      <c r="T143" s="42">
        <f>(C143*3+D143*3+E143*3+F143*4+G143*4+H143*4+I143*4+J143*2+K143*4+L143*4+M143*4+N143*2+O143*3+P143*2+Q143*3+R143*3+S143*4)/56</f>
        <v>72.535714285714292</v>
      </c>
    </row>
    <row r="144" spans="1:23" s="13" customFormat="1" ht="18" customHeight="1" x14ac:dyDescent="0.25">
      <c r="A144" s="20">
        <v>112</v>
      </c>
      <c r="B144" s="20" t="s">
        <v>112</v>
      </c>
      <c r="C144" s="20" t="s">
        <v>44</v>
      </c>
      <c r="D144" s="19">
        <v>76</v>
      </c>
      <c r="E144" s="20" t="s">
        <v>50</v>
      </c>
      <c r="F144" s="20" t="s">
        <v>32</v>
      </c>
      <c r="G144" s="20" t="s">
        <v>23</v>
      </c>
      <c r="H144" s="20" t="s">
        <v>50</v>
      </c>
      <c r="I144" s="20" t="s">
        <v>211</v>
      </c>
      <c r="J144" s="20" t="s">
        <v>53</v>
      </c>
      <c r="K144" s="20" t="s">
        <v>53</v>
      </c>
      <c r="L144" s="20" t="s">
        <v>50</v>
      </c>
      <c r="M144" s="20" t="s">
        <v>23</v>
      </c>
      <c r="N144" s="20" t="s">
        <v>46</v>
      </c>
      <c r="O144" s="20" t="s">
        <v>23</v>
      </c>
      <c r="P144" s="20">
        <v>69</v>
      </c>
      <c r="Q144" s="20">
        <v>70</v>
      </c>
      <c r="R144" s="20">
        <v>73</v>
      </c>
      <c r="S144" s="20" t="s">
        <v>22</v>
      </c>
      <c r="T144" s="42">
        <f>(C144*3+D144*3+E144*3+F144*4+G144*4+H144*4+I144*4+J144*2+K144*4+L144*4+M144*4+N144*2+O144*3+P144*2+Q144*3+R144*3+S144*4)/56</f>
        <v>72.017857142857139</v>
      </c>
    </row>
    <row r="145" spans="1:23" s="13" customFormat="1" ht="18" customHeight="1" x14ac:dyDescent="0.25">
      <c r="A145" s="20">
        <v>113</v>
      </c>
      <c r="B145" s="20" t="s">
        <v>92</v>
      </c>
      <c r="C145" s="20" t="s">
        <v>33</v>
      </c>
      <c r="D145" s="20" t="s">
        <v>31</v>
      </c>
      <c r="E145" s="20" t="s">
        <v>45</v>
      </c>
      <c r="F145" s="20" t="s">
        <v>22</v>
      </c>
      <c r="G145" s="20" t="s">
        <v>34</v>
      </c>
      <c r="H145" s="20" t="s">
        <v>46</v>
      </c>
      <c r="I145" s="20" t="s">
        <v>55</v>
      </c>
      <c r="J145" s="20" t="s">
        <v>53</v>
      </c>
      <c r="K145" s="20" t="s">
        <v>50</v>
      </c>
      <c r="L145" s="20" t="s">
        <v>47</v>
      </c>
      <c r="M145" s="20" t="s">
        <v>22</v>
      </c>
      <c r="N145" s="20" t="s">
        <v>46</v>
      </c>
      <c r="O145" s="20" t="s">
        <v>45</v>
      </c>
      <c r="P145" s="20">
        <v>68</v>
      </c>
      <c r="Q145" s="20">
        <v>61</v>
      </c>
      <c r="R145" s="20">
        <v>66</v>
      </c>
      <c r="S145" s="20" t="s">
        <v>46</v>
      </c>
      <c r="T145" s="42">
        <f>(C145*3+D145*3+E145*3+F145*4+G145*4+H145*4+I145*4+J145*2+K145*4+L145*4+M145*4+N145*2+O145*3+P145*2+Q145*3+R145*3+S145*4)/56</f>
        <v>71.285714285714292</v>
      </c>
    </row>
    <row r="146" spans="1:23" s="13" customFormat="1" ht="18" customHeight="1" x14ac:dyDescent="0.25">
      <c r="A146" s="20">
        <v>114</v>
      </c>
      <c r="B146" s="20" t="s">
        <v>207</v>
      </c>
      <c r="C146" s="20">
        <v>60</v>
      </c>
      <c r="D146" s="20">
        <v>60</v>
      </c>
      <c r="E146" s="20" t="s">
        <v>48</v>
      </c>
      <c r="F146" s="20" t="s">
        <v>47</v>
      </c>
      <c r="G146" s="20">
        <v>68</v>
      </c>
      <c r="H146" s="20">
        <v>67</v>
      </c>
      <c r="I146" s="20">
        <v>70</v>
      </c>
      <c r="J146" s="20" t="s">
        <v>32</v>
      </c>
      <c r="K146" s="20">
        <v>62</v>
      </c>
      <c r="L146" s="20">
        <v>72</v>
      </c>
      <c r="M146" s="20">
        <v>71</v>
      </c>
      <c r="N146" s="20" t="s">
        <v>43</v>
      </c>
      <c r="O146" s="20">
        <v>62</v>
      </c>
      <c r="P146" s="20">
        <v>70</v>
      </c>
      <c r="Q146" s="20">
        <v>68</v>
      </c>
      <c r="R146" s="20">
        <v>69</v>
      </c>
      <c r="S146" s="20">
        <v>60</v>
      </c>
      <c r="T146" s="42">
        <f>(C146*3+D146*3+E146*3+F146*4+G146*4+H146*4+I146*4+J146*2+K146*4+L146*4+M146*4+N146*2+O146*3+P146*2+Q146*3+R146*3+S146*4)/56</f>
        <v>65.821428571428569</v>
      </c>
    </row>
    <row r="147" spans="1:23" s="11" customFormat="1" ht="18" customHeight="1" x14ac:dyDescent="0.25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45"/>
      <c r="U147" s="33"/>
    </row>
    <row r="148" spans="1:23" s="11" customFormat="1" ht="18" customHeight="1" x14ac:dyDescent="0.3">
      <c r="A148" s="48" t="s">
        <v>249</v>
      </c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33"/>
    </row>
    <row r="149" spans="1:23" s="2" customFormat="1" ht="37.950000000000003" customHeight="1" x14ac:dyDescent="0.25">
      <c r="A149" s="3"/>
      <c r="B149" s="4" t="s">
        <v>1</v>
      </c>
      <c r="C149" s="5" t="s">
        <v>3</v>
      </c>
      <c r="D149" s="5" t="s">
        <v>4</v>
      </c>
      <c r="E149" s="5" t="s">
        <v>5</v>
      </c>
      <c r="F149" s="5" t="s">
        <v>15</v>
      </c>
      <c r="G149" s="5" t="s">
        <v>6</v>
      </c>
      <c r="H149" s="5" t="s">
        <v>61</v>
      </c>
      <c r="I149" s="5" t="s">
        <v>62</v>
      </c>
      <c r="J149" s="5" t="s">
        <v>7</v>
      </c>
      <c r="K149" s="21" t="s">
        <v>8</v>
      </c>
      <c r="L149" s="5" t="s">
        <v>9</v>
      </c>
      <c r="M149" s="5" t="s">
        <v>10</v>
      </c>
      <c r="N149" s="5" t="s">
        <v>11</v>
      </c>
      <c r="O149" s="5" t="s">
        <v>12</v>
      </c>
      <c r="P149" s="5" t="s">
        <v>13</v>
      </c>
      <c r="Q149" s="5" t="s">
        <v>14</v>
      </c>
      <c r="R149" s="5" t="s">
        <v>16</v>
      </c>
      <c r="S149" s="5" t="s">
        <v>17</v>
      </c>
      <c r="T149" s="8" t="s">
        <v>248</v>
      </c>
      <c r="U149" s="34"/>
    </row>
    <row r="150" spans="1:23" s="11" customFormat="1" ht="18" customHeight="1" x14ac:dyDescent="0.25">
      <c r="A150" s="20"/>
      <c r="B150" s="37" t="s">
        <v>245</v>
      </c>
      <c r="C150" s="38">
        <v>83</v>
      </c>
      <c r="D150" s="38">
        <v>60</v>
      </c>
      <c r="E150" s="38">
        <v>84</v>
      </c>
      <c r="F150" s="38">
        <v>84</v>
      </c>
      <c r="G150" s="38">
        <v>76</v>
      </c>
      <c r="H150" s="38">
        <v>78</v>
      </c>
      <c r="I150" s="38">
        <v>87</v>
      </c>
      <c r="J150" s="40" t="s">
        <v>246</v>
      </c>
      <c r="K150" s="40" t="s">
        <v>246</v>
      </c>
      <c r="L150" s="40" t="s">
        <v>246</v>
      </c>
      <c r="M150" s="40" t="s">
        <v>243</v>
      </c>
      <c r="N150" s="38">
        <v>85</v>
      </c>
      <c r="O150" s="38">
        <v>76</v>
      </c>
      <c r="P150" s="38">
        <v>70</v>
      </c>
      <c r="Q150" s="38">
        <v>65</v>
      </c>
      <c r="R150" s="38">
        <v>72</v>
      </c>
      <c r="S150" s="38">
        <v>79</v>
      </c>
      <c r="T150" s="42" t="s">
        <v>238</v>
      </c>
      <c r="U150" s="39"/>
      <c r="V150" s="39"/>
      <c r="W150" s="39"/>
    </row>
    <row r="151" spans="1:23" s="11" customFormat="1" ht="18" customHeight="1" x14ac:dyDescent="0.25">
      <c r="A151" s="20"/>
      <c r="B151" s="20" t="s">
        <v>19</v>
      </c>
      <c r="C151" s="20">
        <v>65</v>
      </c>
      <c r="D151" s="20">
        <v>69</v>
      </c>
      <c r="E151" s="20">
        <v>70</v>
      </c>
      <c r="F151" s="20">
        <v>83</v>
      </c>
      <c r="G151" s="20">
        <v>70</v>
      </c>
      <c r="H151" s="20">
        <v>74</v>
      </c>
      <c r="I151" s="20">
        <v>77</v>
      </c>
      <c r="J151" s="20">
        <v>63</v>
      </c>
      <c r="K151" s="20">
        <v>60</v>
      </c>
      <c r="L151" s="20">
        <v>70</v>
      </c>
      <c r="M151" s="20">
        <v>74</v>
      </c>
      <c r="N151" s="27" t="s">
        <v>235</v>
      </c>
      <c r="O151" s="20">
        <v>80</v>
      </c>
      <c r="P151" s="27">
        <v>53</v>
      </c>
      <c r="Q151" s="20">
        <v>62</v>
      </c>
      <c r="R151" s="20">
        <v>70</v>
      </c>
      <c r="S151" s="20">
        <v>60</v>
      </c>
      <c r="T151" s="42" t="s">
        <v>238</v>
      </c>
      <c r="U151" s="13"/>
    </row>
    <row r="152" spans="1:23" s="39" customFormat="1" ht="18" customHeight="1" x14ac:dyDescent="0.25">
      <c r="A152" s="20"/>
      <c r="B152" s="20" t="s">
        <v>208</v>
      </c>
      <c r="C152" s="20">
        <v>60</v>
      </c>
      <c r="D152" s="20">
        <v>63</v>
      </c>
      <c r="E152" s="20">
        <v>62</v>
      </c>
      <c r="F152" s="20" t="s">
        <v>51</v>
      </c>
      <c r="G152" s="20">
        <v>61</v>
      </c>
      <c r="H152" s="20">
        <v>81</v>
      </c>
      <c r="I152" s="20">
        <v>75</v>
      </c>
      <c r="J152" s="27">
        <v>54</v>
      </c>
      <c r="K152" s="20">
        <v>67</v>
      </c>
      <c r="L152" s="20">
        <v>60</v>
      </c>
      <c r="M152" s="20">
        <v>70</v>
      </c>
      <c r="N152" s="20" t="s">
        <v>48</v>
      </c>
      <c r="O152" s="20">
        <v>62</v>
      </c>
      <c r="P152" s="20">
        <v>70</v>
      </c>
      <c r="Q152" s="27" t="s">
        <v>239</v>
      </c>
      <c r="R152" s="20">
        <v>76</v>
      </c>
      <c r="S152" s="20">
        <v>60</v>
      </c>
      <c r="T152" s="42" t="s">
        <v>238</v>
      </c>
      <c r="U152" s="14"/>
      <c r="V152" s="13"/>
      <c r="W152" s="13"/>
    </row>
    <row r="153" spans="1:23" s="13" customFormat="1" ht="18" customHeight="1" x14ac:dyDescent="0.25">
      <c r="A153" s="30" t="s">
        <v>237</v>
      </c>
      <c r="B153" s="30" t="s">
        <v>233</v>
      </c>
      <c r="C153" s="30" t="s">
        <v>33</v>
      </c>
      <c r="D153" s="30" t="s">
        <v>31</v>
      </c>
      <c r="E153" s="41"/>
      <c r="F153" s="30" t="s">
        <v>36</v>
      </c>
      <c r="G153" s="30" t="s">
        <v>24</v>
      </c>
      <c r="H153" s="41"/>
      <c r="I153" s="30" t="s">
        <v>37</v>
      </c>
      <c r="J153" s="30">
        <v>73</v>
      </c>
      <c r="K153" s="30" t="s">
        <v>40</v>
      </c>
      <c r="L153" s="41"/>
      <c r="M153" s="41"/>
      <c r="N153" s="41"/>
      <c r="O153" s="41"/>
      <c r="P153" s="41"/>
      <c r="Q153" s="41"/>
      <c r="R153" s="41"/>
      <c r="S153" s="41"/>
      <c r="T153" s="42" t="s">
        <v>238</v>
      </c>
      <c r="U153" s="18"/>
    </row>
    <row r="154" spans="1:23" s="14" customFormat="1" ht="18" customHeight="1" x14ac:dyDescent="0.25">
      <c r="A154" s="28" t="s">
        <v>236</v>
      </c>
      <c r="B154" s="28" t="s">
        <v>69</v>
      </c>
      <c r="C154" s="28" t="s">
        <v>24</v>
      </c>
      <c r="D154" s="28" t="s">
        <v>44</v>
      </c>
      <c r="E154" s="28" t="s">
        <v>24</v>
      </c>
      <c r="F154" s="28" t="s">
        <v>37</v>
      </c>
      <c r="G154" s="28" t="s">
        <v>35</v>
      </c>
      <c r="H154" s="28" t="s">
        <v>58</v>
      </c>
      <c r="I154" s="28" t="s">
        <v>29</v>
      </c>
      <c r="J154" s="28" t="s">
        <v>30</v>
      </c>
      <c r="K154" s="28" t="s">
        <v>33</v>
      </c>
      <c r="L154" s="28" t="s">
        <v>24</v>
      </c>
      <c r="M154" s="28" t="s">
        <v>35</v>
      </c>
      <c r="N154" s="31"/>
      <c r="O154" s="28" t="s">
        <v>23</v>
      </c>
      <c r="P154" s="31"/>
      <c r="Q154" s="31"/>
      <c r="R154" s="31"/>
      <c r="S154" s="28" t="s">
        <v>40</v>
      </c>
      <c r="T154" s="42" t="s">
        <v>238</v>
      </c>
      <c r="U154" s="18"/>
      <c r="V154" s="13"/>
      <c r="W154" s="13"/>
    </row>
    <row r="155" spans="1:23" s="18" customFormat="1" ht="18" customHeight="1" x14ac:dyDescent="0.25">
      <c r="A155" s="20"/>
      <c r="B155" s="20" t="s">
        <v>70</v>
      </c>
      <c r="C155" s="20" t="s">
        <v>33</v>
      </c>
      <c r="D155" s="20" t="s">
        <v>26</v>
      </c>
      <c r="E155" s="20" t="s">
        <v>53</v>
      </c>
      <c r="F155" s="20" t="s">
        <v>45</v>
      </c>
      <c r="G155" s="20" t="s">
        <v>33</v>
      </c>
      <c r="H155" s="20" t="s">
        <v>33</v>
      </c>
      <c r="I155" s="20" t="s">
        <v>46</v>
      </c>
      <c r="J155" s="20" t="s">
        <v>45</v>
      </c>
      <c r="K155" s="20" t="s">
        <v>36</v>
      </c>
      <c r="L155" s="20" t="s">
        <v>27</v>
      </c>
      <c r="M155" s="27" t="s">
        <v>239</v>
      </c>
      <c r="N155" s="27" t="s">
        <v>240</v>
      </c>
      <c r="O155" s="20" t="s">
        <v>33</v>
      </c>
      <c r="P155" s="20">
        <v>84</v>
      </c>
      <c r="Q155" s="27" t="s">
        <v>239</v>
      </c>
      <c r="R155" s="20">
        <v>72</v>
      </c>
      <c r="S155" s="20" t="s">
        <v>44</v>
      </c>
      <c r="T155" s="42" t="s">
        <v>238</v>
      </c>
      <c r="U155" s="15"/>
      <c r="V155" s="11"/>
      <c r="W155" s="11"/>
    </row>
    <row r="156" spans="1:23" s="18" customFormat="1" ht="18" customHeight="1" x14ac:dyDescent="0.25">
      <c r="A156" s="20"/>
      <c r="B156" s="20" t="s">
        <v>74</v>
      </c>
      <c r="C156" s="20" t="s">
        <v>40</v>
      </c>
      <c r="D156" s="20" t="s">
        <v>22</v>
      </c>
      <c r="E156" s="20" t="s">
        <v>211</v>
      </c>
      <c r="F156" s="20" t="s">
        <v>48</v>
      </c>
      <c r="G156" s="20" t="s">
        <v>27</v>
      </c>
      <c r="H156" s="20" t="s">
        <v>30</v>
      </c>
      <c r="I156" s="20" t="s">
        <v>45</v>
      </c>
      <c r="J156" s="20" t="s">
        <v>33</v>
      </c>
      <c r="K156" s="20" t="s">
        <v>53</v>
      </c>
      <c r="L156" s="20" t="s">
        <v>53</v>
      </c>
      <c r="M156" s="20" t="s">
        <v>43</v>
      </c>
      <c r="N156" s="20" t="s">
        <v>44</v>
      </c>
      <c r="O156" s="20" t="s">
        <v>44</v>
      </c>
      <c r="P156" s="20">
        <v>72</v>
      </c>
      <c r="Q156" s="20">
        <v>64</v>
      </c>
      <c r="R156" s="27">
        <v>56</v>
      </c>
      <c r="S156" s="20" t="s">
        <v>30</v>
      </c>
      <c r="T156" s="42" t="s">
        <v>238</v>
      </c>
      <c r="U156" s="11"/>
      <c r="V156" s="15"/>
      <c r="W156" s="15"/>
    </row>
    <row r="157" spans="1:23" s="15" customFormat="1" ht="18" customHeight="1" x14ac:dyDescent="0.25">
      <c r="A157" s="20"/>
      <c r="B157" s="20" t="s">
        <v>110</v>
      </c>
      <c r="C157" s="20" t="s">
        <v>43</v>
      </c>
      <c r="D157" s="19">
        <v>85</v>
      </c>
      <c r="E157" s="20" t="s">
        <v>53</v>
      </c>
      <c r="F157" s="20" t="s">
        <v>50</v>
      </c>
      <c r="G157" s="20" t="s">
        <v>34</v>
      </c>
      <c r="H157" s="20" t="s">
        <v>22</v>
      </c>
      <c r="I157" s="20" t="s">
        <v>54</v>
      </c>
      <c r="J157" s="20" t="s">
        <v>50</v>
      </c>
      <c r="K157" s="27" t="s">
        <v>216</v>
      </c>
      <c r="L157" s="20" t="s">
        <v>44</v>
      </c>
      <c r="M157" s="20" t="s">
        <v>59</v>
      </c>
      <c r="N157" s="20" t="s">
        <v>26</v>
      </c>
      <c r="O157" s="20" t="s">
        <v>35</v>
      </c>
      <c r="P157" s="20">
        <v>81</v>
      </c>
      <c r="Q157" s="20">
        <v>40</v>
      </c>
      <c r="R157" s="27">
        <v>39</v>
      </c>
      <c r="S157" s="20" t="s">
        <v>27</v>
      </c>
      <c r="T157" s="42" t="s">
        <v>238</v>
      </c>
      <c r="U157" s="11"/>
      <c r="V157" s="12"/>
      <c r="W157" s="12"/>
    </row>
    <row r="158" spans="1:23" s="15" customFormat="1" ht="18" customHeight="1" x14ac:dyDescent="0.25">
      <c r="A158" s="20"/>
      <c r="B158" s="20" t="s">
        <v>114</v>
      </c>
      <c r="C158" s="20" t="s">
        <v>35</v>
      </c>
      <c r="D158" s="19">
        <v>83</v>
      </c>
      <c r="E158" s="20" t="s">
        <v>26</v>
      </c>
      <c r="F158" s="20" t="s">
        <v>32</v>
      </c>
      <c r="G158" s="20" t="s">
        <v>33</v>
      </c>
      <c r="H158" s="20" t="s">
        <v>38</v>
      </c>
      <c r="I158" s="20" t="s">
        <v>35</v>
      </c>
      <c r="J158" s="20" t="s">
        <v>30</v>
      </c>
      <c r="K158" s="20" t="s">
        <v>34</v>
      </c>
      <c r="L158" s="20" t="s">
        <v>22</v>
      </c>
      <c r="M158" s="20" t="s">
        <v>44</v>
      </c>
      <c r="N158" s="27" t="s">
        <v>217</v>
      </c>
      <c r="O158" s="27" t="s">
        <v>217</v>
      </c>
      <c r="P158" s="20">
        <v>73</v>
      </c>
      <c r="Q158" s="20">
        <v>71</v>
      </c>
      <c r="R158" s="20">
        <v>60</v>
      </c>
      <c r="S158" s="20" t="s">
        <v>53</v>
      </c>
      <c r="T158" s="42" t="s">
        <v>238</v>
      </c>
      <c r="V158" s="11"/>
      <c r="W158" s="11"/>
    </row>
    <row r="159" spans="1:23" s="11" customFormat="1" ht="18" customHeight="1" x14ac:dyDescent="0.25">
      <c r="A159" s="20"/>
      <c r="B159" s="20" t="s">
        <v>125</v>
      </c>
      <c r="C159" s="20" t="s">
        <v>26</v>
      </c>
      <c r="D159" s="19">
        <v>85</v>
      </c>
      <c r="E159" s="20" t="s">
        <v>33</v>
      </c>
      <c r="F159" s="20" t="s">
        <v>34</v>
      </c>
      <c r="G159" s="20" t="s">
        <v>29</v>
      </c>
      <c r="H159" s="20" t="s">
        <v>28</v>
      </c>
      <c r="I159" s="20" t="s">
        <v>59</v>
      </c>
      <c r="J159" s="20" t="s">
        <v>45</v>
      </c>
      <c r="K159" s="20" t="s">
        <v>28</v>
      </c>
      <c r="L159" s="20" t="s">
        <v>35</v>
      </c>
      <c r="M159" s="20" t="s">
        <v>35</v>
      </c>
      <c r="N159" s="27" t="s">
        <v>214</v>
      </c>
      <c r="O159" s="20">
        <v>83</v>
      </c>
      <c r="P159" s="20">
        <v>91</v>
      </c>
      <c r="Q159" s="20">
        <v>77</v>
      </c>
      <c r="R159" s="20">
        <v>85</v>
      </c>
      <c r="S159" s="20" t="s">
        <v>24</v>
      </c>
      <c r="T159" s="42" t="s">
        <v>238</v>
      </c>
      <c r="V159" s="13"/>
      <c r="W159" s="13"/>
    </row>
    <row r="160" spans="1:23" s="11" customFormat="1" ht="18" customHeight="1" x14ac:dyDescent="0.25">
      <c r="A160" s="20"/>
      <c r="B160" s="20" t="s">
        <v>141</v>
      </c>
      <c r="C160" s="20" t="s">
        <v>29</v>
      </c>
      <c r="D160" s="19">
        <v>87</v>
      </c>
      <c r="E160" s="20" t="s">
        <v>44</v>
      </c>
      <c r="F160" s="20" t="s">
        <v>26</v>
      </c>
      <c r="G160" s="20" t="s">
        <v>24</v>
      </c>
      <c r="H160" s="20" t="s">
        <v>41</v>
      </c>
      <c r="I160" s="20" t="s">
        <v>44</v>
      </c>
      <c r="J160" s="20" t="s">
        <v>33</v>
      </c>
      <c r="K160" s="20" t="s">
        <v>40</v>
      </c>
      <c r="L160" s="20" t="s">
        <v>34</v>
      </c>
      <c r="M160" s="20" t="s">
        <v>44</v>
      </c>
      <c r="N160" s="27" t="s">
        <v>239</v>
      </c>
      <c r="O160" s="20" t="s">
        <v>44</v>
      </c>
      <c r="P160" s="20">
        <v>90</v>
      </c>
      <c r="Q160" s="20">
        <v>85</v>
      </c>
      <c r="R160" s="20">
        <v>72</v>
      </c>
      <c r="S160" s="20" t="s">
        <v>26</v>
      </c>
      <c r="T160" s="42" t="s">
        <v>238</v>
      </c>
      <c r="V160" s="13"/>
      <c r="W160" s="13"/>
    </row>
    <row r="161" spans="1:23" s="13" customFormat="1" ht="18" customHeight="1" x14ac:dyDescent="0.25">
      <c r="A161" s="20"/>
      <c r="B161" s="20" t="s">
        <v>159</v>
      </c>
      <c r="C161" s="20" t="s">
        <v>35</v>
      </c>
      <c r="D161" s="19">
        <v>83</v>
      </c>
      <c r="E161" s="20" t="s">
        <v>30</v>
      </c>
      <c r="F161" s="20" t="s">
        <v>30</v>
      </c>
      <c r="G161" s="20" t="s">
        <v>34</v>
      </c>
      <c r="H161" s="20" t="s">
        <v>33</v>
      </c>
      <c r="I161" s="20" t="s">
        <v>33</v>
      </c>
      <c r="J161" s="20" t="s">
        <v>33</v>
      </c>
      <c r="K161" s="20" t="s">
        <v>46</v>
      </c>
      <c r="L161" s="20" t="s">
        <v>22</v>
      </c>
      <c r="M161" s="20" t="s">
        <v>36</v>
      </c>
      <c r="N161" s="27" t="s">
        <v>239</v>
      </c>
      <c r="O161" s="20" t="s">
        <v>40</v>
      </c>
      <c r="P161" s="20">
        <v>78</v>
      </c>
      <c r="Q161" s="20">
        <v>77</v>
      </c>
      <c r="R161" s="20">
        <v>77</v>
      </c>
      <c r="S161" s="20" t="s">
        <v>44</v>
      </c>
      <c r="T161" s="42" t="s">
        <v>238</v>
      </c>
    </row>
    <row r="162" spans="1:23" s="13" customFormat="1" ht="18" customHeight="1" x14ac:dyDescent="0.25">
      <c r="A162" s="20"/>
      <c r="B162" s="20" t="s">
        <v>171</v>
      </c>
      <c r="C162" s="20" t="s">
        <v>35</v>
      </c>
      <c r="D162" s="19">
        <v>83</v>
      </c>
      <c r="E162" s="20" t="s">
        <v>24</v>
      </c>
      <c r="F162" s="20" t="s">
        <v>23</v>
      </c>
      <c r="G162" s="20" t="s">
        <v>40</v>
      </c>
      <c r="H162" s="20" t="s">
        <v>36</v>
      </c>
      <c r="I162" s="20" t="s">
        <v>40</v>
      </c>
      <c r="J162" s="20" t="s">
        <v>44</v>
      </c>
      <c r="K162" s="20" t="s">
        <v>35</v>
      </c>
      <c r="L162" s="20" t="s">
        <v>40</v>
      </c>
      <c r="M162" s="20" t="s">
        <v>26</v>
      </c>
      <c r="N162" s="20" t="s">
        <v>31</v>
      </c>
      <c r="O162" s="20" t="s">
        <v>25</v>
      </c>
      <c r="P162" s="27" t="s">
        <v>243</v>
      </c>
      <c r="Q162" s="20">
        <v>82</v>
      </c>
      <c r="R162" s="20">
        <v>78</v>
      </c>
      <c r="S162" s="20" t="s">
        <v>24</v>
      </c>
      <c r="T162" s="42" t="s">
        <v>238</v>
      </c>
    </row>
    <row r="163" spans="1:23" s="29" customFormat="1" ht="18" customHeight="1" x14ac:dyDescent="0.25">
      <c r="A163" s="20"/>
      <c r="B163" s="20" t="s">
        <v>175</v>
      </c>
      <c r="C163" s="20" t="s">
        <v>40</v>
      </c>
      <c r="D163" s="19">
        <v>90</v>
      </c>
      <c r="E163" s="20" t="s">
        <v>44</v>
      </c>
      <c r="F163" s="20" t="s">
        <v>36</v>
      </c>
      <c r="G163" s="20" t="s">
        <v>23</v>
      </c>
      <c r="H163" s="20" t="s">
        <v>56</v>
      </c>
      <c r="I163" s="20" t="s">
        <v>40</v>
      </c>
      <c r="J163" s="20" t="s">
        <v>40</v>
      </c>
      <c r="K163" s="20" t="s">
        <v>53</v>
      </c>
      <c r="L163" s="20" t="s">
        <v>45</v>
      </c>
      <c r="M163" s="20" t="s">
        <v>43</v>
      </c>
      <c r="N163" s="20" t="s">
        <v>47</v>
      </c>
      <c r="O163" s="20" t="s">
        <v>33</v>
      </c>
      <c r="P163" s="20">
        <v>62</v>
      </c>
      <c r="Q163" s="27">
        <v>43</v>
      </c>
      <c r="R163" s="20">
        <v>70</v>
      </c>
      <c r="S163" s="20" t="s">
        <v>44</v>
      </c>
      <c r="T163" s="42" t="s">
        <v>238</v>
      </c>
    </row>
    <row r="164" spans="1:23" s="13" customFormat="1" ht="18" customHeight="1" x14ac:dyDescent="0.25">
      <c r="A164" s="20"/>
      <c r="B164" s="20" t="s">
        <v>178</v>
      </c>
      <c r="C164" s="20" t="s">
        <v>32</v>
      </c>
      <c r="D164" s="19">
        <v>75</v>
      </c>
      <c r="E164" s="20" t="s">
        <v>32</v>
      </c>
      <c r="F164" s="20" t="s">
        <v>55</v>
      </c>
      <c r="G164" s="20" t="s">
        <v>48</v>
      </c>
      <c r="H164" s="20" t="s">
        <v>32</v>
      </c>
      <c r="I164" s="20" t="s">
        <v>32</v>
      </c>
      <c r="J164" s="20" t="s">
        <v>53</v>
      </c>
      <c r="K164" s="20">
        <v>62</v>
      </c>
      <c r="L164" s="20" t="s">
        <v>27</v>
      </c>
      <c r="M164" s="20" t="s">
        <v>50</v>
      </c>
      <c r="N164" s="27" t="s">
        <v>214</v>
      </c>
      <c r="O164" s="20" t="s">
        <v>35</v>
      </c>
      <c r="P164" s="20">
        <v>74</v>
      </c>
      <c r="Q164" s="20">
        <v>71</v>
      </c>
      <c r="R164" s="20">
        <v>69</v>
      </c>
      <c r="S164" s="20" t="s">
        <v>27</v>
      </c>
      <c r="T164" s="42" t="s">
        <v>238</v>
      </c>
    </row>
    <row r="165" spans="1:23" s="11" customFormat="1" ht="18" customHeight="1" x14ac:dyDescent="0.25">
      <c r="A165" s="20"/>
      <c r="B165" s="20" t="s">
        <v>183</v>
      </c>
      <c r="C165" s="20" t="s">
        <v>44</v>
      </c>
      <c r="D165" s="19">
        <v>72</v>
      </c>
      <c r="E165" s="20" t="s">
        <v>46</v>
      </c>
      <c r="F165" s="20" t="s">
        <v>55</v>
      </c>
      <c r="G165" s="20" t="s">
        <v>45</v>
      </c>
      <c r="H165" s="20" t="s">
        <v>25</v>
      </c>
      <c r="I165" s="20" t="s">
        <v>37</v>
      </c>
      <c r="J165" s="20" t="s">
        <v>22</v>
      </c>
      <c r="K165" s="20" t="s">
        <v>36</v>
      </c>
      <c r="L165" s="20" t="s">
        <v>51</v>
      </c>
      <c r="M165" s="20" t="s">
        <v>37</v>
      </c>
      <c r="N165" s="20" t="s">
        <v>47</v>
      </c>
      <c r="O165" s="20" t="s">
        <v>37</v>
      </c>
      <c r="P165" s="20">
        <v>62</v>
      </c>
      <c r="Q165" s="27">
        <v>46</v>
      </c>
      <c r="R165" s="20">
        <v>66</v>
      </c>
      <c r="S165" s="20" t="s">
        <v>44</v>
      </c>
      <c r="T165" s="42" t="s">
        <v>238</v>
      </c>
      <c r="V165" s="18"/>
      <c r="W165" s="18"/>
    </row>
    <row r="166" spans="1:23" s="29" customFormat="1" ht="18" customHeight="1" x14ac:dyDescent="0.25">
      <c r="A166" s="20"/>
      <c r="B166" s="20" t="s">
        <v>185</v>
      </c>
      <c r="C166" s="20" t="s">
        <v>33</v>
      </c>
      <c r="D166" s="19">
        <v>80</v>
      </c>
      <c r="E166" s="20" t="s">
        <v>32</v>
      </c>
      <c r="F166" s="20" t="s">
        <v>37</v>
      </c>
      <c r="G166" s="20" t="s">
        <v>23</v>
      </c>
      <c r="H166" s="20" t="s">
        <v>27</v>
      </c>
      <c r="I166" s="20" t="s">
        <v>26</v>
      </c>
      <c r="J166" s="20" t="s">
        <v>33</v>
      </c>
      <c r="K166" s="20" t="s">
        <v>40</v>
      </c>
      <c r="L166" s="20" t="s">
        <v>40</v>
      </c>
      <c r="M166" s="20" t="s">
        <v>56</v>
      </c>
      <c r="N166" s="27" t="s">
        <v>239</v>
      </c>
      <c r="O166" s="20" t="s">
        <v>33</v>
      </c>
      <c r="P166" s="20">
        <v>69</v>
      </c>
      <c r="Q166" s="20">
        <v>70</v>
      </c>
      <c r="R166" s="20">
        <v>80</v>
      </c>
      <c r="S166" s="20" t="s">
        <v>30</v>
      </c>
      <c r="T166" s="42" t="s">
        <v>238</v>
      </c>
    </row>
    <row r="167" spans="1:23" s="18" customFormat="1" ht="18" customHeight="1" x14ac:dyDescent="0.25">
      <c r="A167" s="20"/>
      <c r="B167" s="20" t="s">
        <v>186</v>
      </c>
      <c r="C167" s="20" t="s">
        <v>45</v>
      </c>
      <c r="D167" s="19">
        <v>69</v>
      </c>
      <c r="E167" s="20" t="s">
        <v>46</v>
      </c>
      <c r="F167" s="20" t="s">
        <v>43</v>
      </c>
      <c r="G167" s="20" t="s">
        <v>44</v>
      </c>
      <c r="H167" s="20" t="s">
        <v>33</v>
      </c>
      <c r="I167" s="20" t="s">
        <v>35</v>
      </c>
      <c r="J167" s="20" t="s">
        <v>44</v>
      </c>
      <c r="K167" s="20" t="s">
        <v>36</v>
      </c>
      <c r="L167" s="20" t="s">
        <v>51</v>
      </c>
      <c r="M167" s="20" t="s">
        <v>52</v>
      </c>
      <c r="N167" s="27" t="s">
        <v>239</v>
      </c>
      <c r="O167" s="20" t="s">
        <v>30</v>
      </c>
      <c r="P167" s="20">
        <v>82</v>
      </c>
      <c r="Q167" s="20">
        <v>78</v>
      </c>
      <c r="R167" s="20">
        <v>70</v>
      </c>
      <c r="S167" s="20" t="s">
        <v>23</v>
      </c>
      <c r="T167" s="42" t="s">
        <v>238</v>
      </c>
      <c r="V167" s="10"/>
      <c r="W167" s="10"/>
    </row>
    <row r="168" spans="1:23" s="29" customFormat="1" ht="18" customHeight="1" x14ac:dyDescent="0.25">
      <c r="A168" s="20"/>
      <c r="B168" s="20" t="s">
        <v>198</v>
      </c>
      <c r="C168" s="20" t="s">
        <v>37</v>
      </c>
      <c r="D168" s="19">
        <v>82</v>
      </c>
      <c r="E168" s="20" t="s">
        <v>50</v>
      </c>
      <c r="F168" s="20" t="s">
        <v>22</v>
      </c>
      <c r="G168" s="20" t="s">
        <v>45</v>
      </c>
      <c r="H168" s="27" t="s">
        <v>213</v>
      </c>
      <c r="I168" s="27" t="s">
        <v>213</v>
      </c>
      <c r="J168" s="27" t="s">
        <v>217</v>
      </c>
      <c r="K168" s="27" t="s">
        <v>246</v>
      </c>
      <c r="L168" s="27" t="s">
        <v>247</v>
      </c>
      <c r="M168" s="27" t="s">
        <v>214</v>
      </c>
      <c r="N168" s="27" t="s">
        <v>217</v>
      </c>
      <c r="O168" s="20" t="s">
        <v>46</v>
      </c>
      <c r="P168" s="20">
        <v>60</v>
      </c>
      <c r="Q168" s="20">
        <v>67</v>
      </c>
      <c r="R168" s="20">
        <v>81</v>
      </c>
      <c r="S168" s="20" t="s">
        <v>44</v>
      </c>
      <c r="T168" s="42" t="s">
        <v>238</v>
      </c>
    </row>
    <row r="169" spans="1:23" s="13" customFormat="1" ht="18" customHeight="1" x14ac:dyDescent="0.25">
      <c r="A169" s="20"/>
      <c r="B169" s="20" t="s">
        <v>203</v>
      </c>
      <c r="C169" s="20" t="s">
        <v>34</v>
      </c>
      <c r="D169" s="19">
        <v>79</v>
      </c>
      <c r="E169" s="20" t="s">
        <v>31</v>
      </c>
      <c r="F169" s="20" t="s">
        <v>30</v>
      </c>
      <c r="G169" s="20" t="s">
        <v>34</v>
      </c>
      <c r="H169" s="20" t="s">
        <v>31</v>
      </c>
      <c r="I169" s="20" t="s">
        <v>34</v>
      </c>
      <c r="J169" s="20" t="s">
        <v>35</v>
      </c>
      <c r="K169" s="20" t="s">
        <v>34</v>
      </c>
      <c r="L169" s="20" t="s">
        <v>32</v>
      </c>
      <c r="M169" s="20" t="s">
        <v>22</v>
      </c>
      <c r="N169" s="27" t="s">
        <v>239</v>
      </c>
      <c r="O169" s="20" t="s">
        <v>30</v>
      </c>
      <c r="P169" s="20">
        <v>78</v>
      </c>
      <c r="Q169" s="20">
        <v>68</v>
      </c>
      <c r="R169" s="20">
        <v>70</v>
      </c>
      <c r="S169" s="20" t="s">
        <v>28</v>
      </c>
      <c r="T169" s="42" t="s">
        <v>238</v>
      </c>
    </row>
    <row r="170" spans="1:23" s="29" customFormat="1" ht="18" customHeight="1" x14ac:dyDescent="0.25">
      <c r="A170" s="20"/>
      <c r="B170" s="20" t="s">
        <v>205</v>
      </c>
      <c r="C170" s="20" t="s">
        <v>37</v>
      </c>
      <c r="D170" s="19">
        <v>64</v>
      </c>
      <c r="E170" s="20" t="s">
        <v>211</v>
      </c>
      <c r="F170" s="20" t="s">
        <v>54</v>
      </c>
      <c r="G170" s="20" t="s">
        <v>48</v>
      </c>
      <c r="H170" s="27" t="s">
        <v>49</v>
      </c>
      <c r="I170" s="20" t="s">
        <v>22</v>
      </c>
      <c r="J170" s="27" t="s">
        <v>215</v>
      </c>
      <c r="K170" s="20" t="s">
        <v>55</v>
      </c>
      <c r="L170" s="20" t="s">
        <v>43</v>
      </c>
      <c r="M170" s="20" t="s">
        <v>211</v>
      </c>
      <c r="N170" s="27" t="s">
        <v>218</v>
      </c>
      <c r="O170" s="20" t="s">
        <v>37</v>
      </c>
      <c r="P170" s="27">
        <v>47</v>
      </c>
      <c r="Q170" s="27">
        <v>42</v>
      </c>
      <c r="R170" s="27">
        <v>49</v>
      </c>
      <c r="S170" s="20" t="s">
        <v>48</v>
      </c>
      <c r="T170" s="42" t="s">
        <v>238</v>
      </c>
    </row>
    <row r="171" spans="1:23" s="13" customFormat="1" ht="18" customHeight="1" x14ac:dyDescent="0.25">
      <c r="A171" s="30" t="s">
        <v>237</v>
      </c>
      <c r="B171" s="30" t="s">
        <v>231</v>
      </c>
      <c r="C171" s="30">
        <v>81</v>
      </c>
      <c r="D171" s="30">
        <v>60</v>
      </c>
      <c r="E171" s="30">
        <v>83</v>
      </c>
      <c r="F171" s="41"/>
      <c r="G171" s="30">
        <v>80</v>
      </c>
      <c r="H171" s="30">
        <v>77</v>
      </c>
      <c r="I171" s="30" t="s">
        <v>22</v>
      </c>
      <c r="J171" s="30" t="s">
        <v>23</v>
      </c>
      <c r="K171" s="30" t="s">
        <v>33</v>
      </c>
      <c r="L171" s="30" t="s">
        <v>36</v>
      </c>
      <c r="M171" s="30" t="s">
        <v>22</v>
      </c>
      <c r="N171" s="30" t="s">
        <v>53</v>
      </c>
      <c r="O171" s="30" t="s">
        <v>36</v>
      </c>
      <c r="P171" s="41" t="s">
        <v>244</v>
      </c>
      <c r="Q171" s="41">
        <v>49</v>
      </c>
      <c r="R171" s="30">
        <v>60</v>
      </c>
      <c r="S171" s="30" t="s">
        <v>36</v>
      </c>
      <c r="T171" s="42" t="s">
        <v>238</v>
      </c>
    </row>
    <row r="172" spans="1:23" s="13" customFormat="1" ht="18" customHeight="1" x14ac:dyDescent="0.25">
      <c r="A172" s="30" t="s">
        <v>237</v>
      </c>
      <c r="B172" s="30" t="s">
        <v>222</v>
      </c>
      <c r="C172" s="30" t="s">
        <v>24</v>
      </c>
      <c r="D172" s="36">
        <v>85</v>
      </c>
      <c r="E172" s="30" t="s">
        <v>40</v>
      </c>
      <c r="F172" s="30" t="s">
        <v>40</v>
      </c>
      <c r="G172" s="30" t="s">
        <v>42</v>
      </c>
      <c r="H172" s="30" t="s">
        <v>51</v>
      </c>
      <c r="I172" s="30" t="s">
        <v>59</v>
      </c>
      <c r="J172" s="30" t="s">
        <v>33</v>
      </c>
      <c r="K172" s="30" t="s">
        <v>35</v>
      </c>
      <c r="L172" s="30" t="s">
        <v>27</v>
      </c>
      <c r="M172" s="41"/>
      <c r="N172" s="41"/>
      <c r="O172" s="41"/>
      <c r="P172" s="30">
        <v>96</v>
      </c>
      <c r="Q172" s="30">
        <v>87</v>
      </c>
      <c r="R172" s="30">
        <v>78</v>
      </c>
      <c r="S172" s="30" t="s">
        <v>27</v>
      </c>
      <c r="T172" s="42" t="s">
        <v>238</v>
      </c>
      <c r="V172" s="11"/>
      <c r="W172" s="11"/>
    </row>
    <row r="173" spans="1:23" s="11" customFormat="1" ht="18" customHeight="1" x14ac:dyDescent="0.25">
      <c r="A173" s="30" t="s">
        <v>237</v>
      </c>
      <c r="B173" s="30" t="s">
        <v>223</v>
      </c>
      <c r="C173" s="30" t="s">
        <v>42</v>
      </c>
      <c r="D173" s="36">
        <v>79</v>
      </c>
      <c r="E173" s="30" t="s">
        <v>30</v>
      </c>
      <c r="F173" s="30" t="s">
        <v>40</v>
      </c>
      <c r="G173" s="30" t="s">
        <v>31</v>
      </c>
      <c r="H173" s="30" t="s">
        <v>40</v>
      </c>
      <c r="I173" s="30" t="s">
        <v>59</v>
      </c>
      <c r="J173" s="30" t="s">
        <v>29</v>
      </c>
      <c r="K173" s="30" t="s">
        <v>40</v>
      </c>
      <c r="L173" s="30" t="s">
        <v>30</v>
      </c>
      <c r="M173" s="41"/>
      <c r="N173" s="41"/>
      <c r="O173" s="41"/>
      <c r="P173" s="30">
        <v>90</v>
      </c>
      <c r="Q173" s="30">
        <v>86</v>
      </c>
      <c r="R173" s="30">
        <v>82</v>
      </c>
      <c r="S173" s="30" t="s">
        <v>28</v>
      </c>
      <c r="T173" s="42" t="s">
        <v>238</v>
      </c>
    </row>
    <row r="174" spans="1:23" s="16" customFormat="1" ht="18" customHeight="1" x14ac:dyDescent="0.25">
      <c r="A174" s="30" t="s">
        <v>237</v>
      </c>
      <c r="B174" s="30" t="s">
        <v>232</v>
      </c>
      <c r="C174" s="30">
        <v>84</v>
      </c>
      <c r="D174" s="36">
        <v>69</v>
      </c>
      <c r="E174" s="30">
        <v>79</v>
      </c>
      <c r="F174" s="30">
        <v>75</v>
      </c>
      <c r="G174" s="30">
        <v>84</v>
      </c>
      <c r="H174" s="30">
        <v>83</v>
      </c>
      <c r="I174" s="30">
        <v>86</v>
      </c>
      <c r="J174" s="30">
        <v>72</v>
      </c>
      <c r="K174" s="30">
        <v>93</v>
      </c>
      <c r="L174" s="30">
        <v>86</v>
      </c>
      <c r="M174" s="41"/>
      <c r="N174" s="41" t="s">
        <v>217</v>
      </c>
      <c r="O174" s="41"/>
      <c r="P174" s="30">
        <v>93</v>
      </c>
      <c r="Q174" s="30">
        <v>82</v>
      </c>
      <c r="R174" s="30">
        <v>80</v>
      </c>
      <c r="S174" s="30" t="s">
        <v>40</v>
      </c>
      <c r="T174" s="42" t="s">
        <v>238</v>
      </c>
      <c r="V174" s="13"/>
      <c r="W174" s="13"/>
    </row>
    <row r="175" spans="1:23" s="11" customFormat="1" ht="18" customHeight="1" x14ac:dyDescent="0.2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46"/>
      <c r="U175" s="33"/>
    </row>
    <row r="176" spans="1:23" s="11" customFormat="1" ht="18" customHeight="1" x14ac:dyDescent="0.25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46"/>
      <c r="U176" s="33"/>
    </row>
    <row r="177" spans="1:21" s="11" customFormat="1" ht="18" customHeight="1" x14ac:dyDescent="0.25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46"/>
      <c r="U177" s="33"/>
    </row>
    <row r="178" spans="1:21" s="11" customFormat="1" ht="18" customHeight="1" x14ac:dyDescent="0.25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46"/>
      <c r="U178" s="33"/>
    </row>
    <row r="179" spans="1:21" ht="18" customHeight="1" x14ac:dyDescent="0.25">
      <c r="B179" s="24"/>
    </row>
    <row r="180" spans="1:21" ht="18" customHeight="1" x14ac:dyDescent="0.25"/>
    <row r="181" spans="1:21" ht="18" customHeight="1" x14ac:dyDescent="0.25"/>
    <row r="182" spans="1:21" ht="18" customHeight="1" x14ac:dyDescent="0.25"/>
    <row r="183" spans="1:21" ht="18" customHeight="1" x14ac:dyDescent="0.25"/>
    <row r="184" spans="1:21" ht="18" customHeight="1" x14ac:dyDescent="0.25"/>
    <row r="185" spans="1:21" ht="18" customHeight="1" x14ac:dyDescent="0.25"/>
    <row r="186" spans="1:21" ht="18" customHeight="1" x14ac:dyDescent="0.25"/>
    <row r="187" spans="1:21" ht="18" customHeight="1" x14ac:dyDescent="0.25"/>
    <row r="188" spans="1:21" ht="18" customHeight="1" x14ac:dyDescent="0.25"/>
    <row r="189" spans="1:21" ht="18" customHeight="1" x14ac:dyDescent="0.25"/>
  </sheetData>
  <sheetProtection password="E6DF" sheet="1" objects="1" scenarios="1"/>
  <autoFilter ref="A2:T146">
    <sortState ref="A3:U146">
      <sortCondition descending="1" ref="T2:T146"/>
    </sortState>
  </autoFilter>
  <mergeCells count="2">
    <mergeCell ref="A1:T1"/>
    <mergeCell ref="A148:T148"/>
  </mergeCells>
  <phoneticPr fontId="1" type="noConversion"/>
  <pageMargins left="0.11811023622047245" right="0.11811023622047245" top="0.35433070866141736" bottom="0.35433070866141736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15级</vt:lpstr>
      <vt:lpstr>'15级'!Print_Titles</vt:lpstr>
    </vt:vector>
  </TitlesOfParts>
  <Company>PKU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HelenFF</dc:creator>
  <cp:lastModifiedBy>费海伲</cp:lastModifiedBy>
  <cp:lastPrinted>2018-07-13T04:32:21Z</cp:lastPrinted>
  <dcterms:created xsi:type="dcterms:W3CDTF">2012-07-12T08:57:28Z</dcterms:created>
  <dcterms:modified xsi:type="dcterms:W3CDTF">2018-07-15T00:54:10Z</dcterms:modified>
</cp:coreProperties>
</file>