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E:\费海伲\★学生相关★\推荐免试研究生\2017届-13级\"/>
    </mc:Choice>
  </mc:AlternateContent>
  <bookViews>
    <workbookView xWindow="0" yWindow="0" windowWidth="23040" windowHeight="9384"/>
  </bookViews>
  <sheets>
    <sheet name="13级" sheetId="1" r:id="rId1"/>
    <sheet name="Sheet1" sheetId="2" r:id="rId2"/>
  </sheets>
  <definedNames>
    <definedName name="_xlnm._FilterDatabase" localSheetId="0" hidden="1">'13级'!$A$2:$X$161</definedName>
    <definedName name="_xlnm.Print_Titles" localSheetId="0">'13级'!$2:$2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T140" i="1" l="1"/>
  <c r="T62" i="1" l="1"/>
  <c r="T122" i="1" l="1"/>
  <c r="T120" i="1"/>
  <c r="T7" i="1"/>
  <c r="T143" i="1"/>
  <c r="T35" i="1" l="1"/>
  <c r="T5" i="1"/>
  <c r="T34" i="1"/>
  <c r="T78" i="1" l="1"/>
  <c r="T59" i="1"/>
  <c r="T75" i="1"/>
  <c r="T4" i="1" l="1"/>
  <c r="T96" i="1"/>
  <c r="T67" i="1"/>
  <c r="T49" i="1"/>
  <c r="T56" i="1"/>
  <c r="T106" i="1"/>
  <c r="T108" i="1"/>
  <c r="T19" i="1"/>
  <c r="T31" i="1"/>
  <c r="T142" i="1"/>
  <c r="T135" i="1"/>
  <c r="T132" i="1"/>
  <c r="T27" i="1"/>
  <c r="T80" i="1"/>
  <c r="T65" i="1"/>
  <c r="T158" i="1"/>
  <c r="T92" i="1"/>
  <c r="T147" i="1"/>
  <c r="T21" i="1"/>
  <c r="T139" i="1"/>
  <c r="T153" i="1"/>
  <c r="T91" i="1"/>
  <c r="T110" i="1"/>
  <c r="T111" i="1"/>
  <c r="T144" i="1"/>
  <c r="T77" i="1"/>
  <c r="T148" i="1"/>
  <c r="T17" i="1"/>
  <c r="T43" i="1"/>
  <c r="T66" i="1"/>
  <c r="T15" i="1"/>
  <c r="T105" i="1"/>
  <c r="T9" i="1"/>
  <c r="T83" i="1"/>
  <c r="T138" i="1"/>
  <c r="T130" i="1"/>
  <c r="T29" i="1"/>
  <c r="T109" i="1"/>
  <c r="T87" i="1"/>
  <c r="T131" i="1"/>
  <c r="T33" i="1"/>
  <c r="T128" i="1"/>
  <c r="T63" i="1"/>
  <c r="T95" i="1"/>
  <c r="T94" i="1"/>
  <c r="T119" i="1"/>
  <c r="T23" i="1"/>
  <c r="T46" i="1"/>
  <c r="T152" i="1"/>
  <c r="T37" i="1"/>
  <c r="T116" i="1"/>
  <c r="T40" i="1"/>
  <c r="T25" i="1"/>
  <c r="T48" i="1"/>
  <c r="T64" i="1"/>
  <c r="T149" i="1"/>
  <c r="T13" i="1"/>
  <c r="T150" i="1"/>
  <c r="T55" i="1"/>
  <c r="T115" i="1"/>
  <c r="T73" i="1"/>
  <c r="T154" i="1"/>
  <c r="T124" i="1"/>
  <c r="T68" i="1"/>
  <c r="T103" i="1"/>
  <c r="T42" i="1"/>
  <c r="T58" i="1"/>
  <c r="T82" i="1"/>
  <c r="T98" i="1"/>
  <c r="T125" i="1"/>
  <c r="T20" i="1"/>
  <c r="T47" i="1"/>
  <c r="T118" i="1"/>
  <c r="T16" i="1"/>
  <c r="T39" i="1"/>
  <c r="T123" i="1"/>
  <c r="T127" i="1"/>
  <c r="T117" i="1"/>
  <c r="T3" i="1"/>
  <c r="T141" i="1"/>
  <c r="T156" i="1"/>
  <c r="T146" i="1"/>
  <c r="T50" i="1"/>
  <c r="T72" i="1"/>
  <c r="T30" i="1"/>
  <c r="T79" i="1"/>
  <c r="T113" i="1"/>
  <c r="T114" i="1"/>
  <c r="T112" i="1"/>
  <c r="T12" i="1"/>
  <c r="T61" i="1"/>
  <c r="T71" i="1"/>
  <c r="T129" i="1"/>
  <c r="T101" i="1"/>
  <c r="T38" i="1"/>
  <c r="T44" i="1"/>
  <c r="T136" i="1"/>
  <c r="T28" i="1"/>
  <c r="T32" i="1"/>
  <c r="T157" i="1"/>
  <c r="T36" i="1"/>
  <c r="T100" i="1"/>
  <c r="T133" i="1"/>
  <c r="T76" i="1"/>
  <c r="T54" i="1"/>
  <c r="T60" i="1"/>
  <c r="T145" i="1"/>
  <c r="T14" i="1"/>
  <c r="T8" i="1"/>
  <c r="T74" i="1"/>
  <c r="T18" i="1"/>
  <c r="T51" i="1"/>
  <c r="T102" i="1"/>
  <c r="T11" i="1"/>
  <c r="T155" i="1"/>
  <c r="T24" i="1"/>
  <c r="T151" i="1"/>
  <c r="T88" i="1"/>
  <c r="T134" i="1"/>
  <c r="T93" i="1"/>
  <c r="T69" i="1"/>
  <c r="T137" i="1"/>
  <c r="T86" i="1"/>
  <c r="T99" i="1"/>
  <c r="T26" i="1"/>
  <c r="T22" i="1"/>
  <c r="T90" i="1"/>
  <c r="T53" i="1"/>
  <c r="T107" i="1"/>
  <c r="T126" i="1"/>
  <c r="T70" i="1"/>
  <c r="T81" i="1"/>
  <c r="T41" i="1"/>
  <c r="T84" i="1"/>
  <c r="T89" i="1"/>
  <c r="T121" i="1"/>
  <c r="T97" i="1"/>
  <c r="T57" i="1"/>
  <c r="T85" i="1"/>
  <c r="T45" i="1"/>
  <c r="T104" i="1"/>
  <c r="T10" i="1"/>
  <c r="T52" i="1"/>
  <c r="T6" i="1"/>
</calcChain>
</file>

<file path=xl/sharedStrings.xml><?xml version="1.0" encoding="utf-8"?>
<sst xmlns="http://schemas.openxmlformats.org/spreadsheetml/2006/main" count="241" uniqueCount="103">
  <si>
    <t>名次</t>
    <phoneticPr fontId="1" type="noConversion"/>
  </si>
  <si>
    <t>学号</t>
    <phoneticPr fontId="1" type="noConversion"/>
  </si>
  <si>
    <t>加权
平均分</t>
    <phoneticPr fontId="1" type="noConversion"/>
  </si>
  <si>
    <t>备注</t>
    <phoneticPr fontId="1" type="noConversion"/>
  </si>
  <si>
    <t>1300016210</t>
  </si>
  <si>
    <t>1300016299</t>
  </si>
  <si>
    <t>1300016318</t>
  </si>
  <si>
    <t>1300016325</t>
  </si>
  <si>
    <t>1300016349</t>
  </si>
  <si>
    <t>1300012113</t>
  </si>
  <si>
    <t>1300014503</t>
  </si>
  <si>
    <t>1300016201</t>
  </si>
  <si>
    <t>1300016202</t>
  </si>
  <si>
    <t>1300016203</t>
  </si>
  <si>
    <t>1300016205</t>
  </si>
  <si>
    <t>1300016208</t>
  </si>
  <si>
    <t>1300016209</t>
  </si>
  <si>
    <t>1300016211</t>
  </si>
  <si>
    <t>1300017422</t>
    <phoneticPr fontId="1" type="noConversion"/>
  </si>
  <si>
    <t>1300017423</t>
    <phoneticPr fontId="1" type="noConversion"/>
  </si>
  <si>
    <t>1300017425</t>
    <phoneticPr fontId="1" type="noConversion"/>
  </si>
  <si>
    <t>1300017682</t>
  </si>
  <si>
    <t>1300066201</t>
  </si>
  <si>
    <t>1300066202</t>
  </si>
  <si>
    <t>1300066203</t>
  </si>
  <si>
    <t>1300066204</t>
  </si>
  <si>
    <t>1300066205</t>
  </si>
  <si>
    <t>1300017658</t>
    <phoneticPr fontId="1" type="noConversion"/>
  </si>
  <si>
    <t>80</t>
    <phoneticPr fontId="1" type="noConversion"/>
  </si>
  <si>
    <t>71</t>
    <phoneticPr fontId="1" type="noConversion"/>
  </si>
  <si>
    <t>70</t>
    <phoneticPr fontId="1" type="noConversion"/>
  </si>
  <si>
    <t>69</t>
    <phoneticPr fontId="1" type="noConversion"/>
  </si>
  <si>
    <t>65</t>
    <phoneticPr fontId="1" type="noConversion"/>
  </si>
  <si>
    <t>83</t>
    <phoneticPr fontId="1" type="noConversion"/>
  </si>
  <si>
    <t>88</t>
    <phoneticPr fontId="1" type="noConversion"/>
  </si>
  <si>
    <t>85</t>
    <phoneticPr fontId="1" type="noConversion"/>
  </si>
  <si>
    <t>78</t>
    <phoneticPr fontId="1" type="noConversion"/>
  </si>
  <si>
    <t>84</t>
    <phoneticPr fontId="1" type="noConversion"/>
  </si>
  <si>
    <t>82</t>
    <phoneticPr fontId="1" type="noConversion"/>
  </si>
  <si>
    <t>87</t>
    <phoneticPr fontId="1" type="noConversion"/>
  </si>
  <si>
    <t>77</t>
    <phoneticPr fontId="1" type="noConversion"/>
  </si>
  <si>
    <t>81</t>
    <phoneticPr fontId="1" type="noConversion"/>
  </si>
  <si>
    <t>89</t>
    <phoneticPr fontId="1" type="noConversion"/>
  </si>
  <si>
    <t>86</t>
    <phoneticPr fontId="1" type="noConversion"/>
  </si>
  <si>
    <t>90</t>
    <phoneticPr fontId="1" type="noConversion"/>
  </si>
  <si>
    <t>74</t>
    <phoneticPr fontId="1" type="noConversion"/>
  </si>
  <si>
    <t>92</t>
    <phoneticPr fontId="1" type="noConversion"/>
  </si>
  <si>
    <t>79</t>
    <phoneticPr fontId="1" type="noConversion"/>
  </si>
  <si>
    <t>76</t>
    <phoneticPr fontId="1" type="noConversion"/>
  </si>
  <si>
    <t>91</t>
    <phoneticPr fontId="1" type="noConversion"/>
  </si>
  <si>
    <t>94</t>
    <phoneticPr fontId="1" type="noConversion"/>
  </si>
  <si>
    <t>72</t>
    <phoneticPr fontId="1" type="noConversion"/>
  </si>
  <si>
    <t>66</t>
    <phoneticPr fontId="1" type="noConversion"/>
  </si>
  <si>
    <t>96</t>
    <phoneticPr fontId="1" type="noConversion"/>
  </si>
  <si>
    <t>61</t>
    <phoneticPr fontId="1" type="noConversion"/>
  </si>
  <si>
    <t>75</t>
    <phoneticPr fontId="1" type="noConversion"/>
  </si>
  <si>
    <t>1200016248</t>
    <phoneticPr fontId="1" type="noConversion"/>
  </si>
  <si>
    <t>1200016249</t>
    <phoneticPr fontId="1" type="noConversion"/>
  </si>
  <si>
    <t>1200016250</t>
    <phoneticPr fontId="1" type="noConversion"/>
  </si>
  <si>
    <t>1200016325</t>
    <phoneticPr fontId="1" type="noConversion"/>
  </si>
  <si>
    <t>1200016362</t>
    <phoneticPr fontId="1" type="noConversion"/>
  </si>
  <si>
    <t>74.5</t>
    <phoneticPr fontId="1" type="noConversion"/>
  </si>
  <si>
    <t>60</t>
    <phoneticPr fontId="1" type="noConversion"/>
  </si>
  <si>
    <t>60</t>
    <phoneticPr fontId="1" type="noConversion"/>
  </si>
  <si>
    <t>88.5</t>
    <phoneticPr fontId="1" type="noConversion"/>
  </si>
  <si>
    <t>71</t>
    <phoneticPr fontId="1" type="noConversion"/>
  </si>
  <si>
    <t>69</t>
    <phoneticPr fontId="1" type="noConversion"/>
  </si>
  <si>
    <t>出访</t>
    <phoneticPr fontId="1" type="noConversion"/>
  </si>
  <si>
    <t>0</t>
    <phoneticPr fontId="1" type="noConversion"/>
  </si>
  <si>
    <t>出访</t>
    <phoneticPr fontId="1" type="noConversion"/>
  </si>
  <si>
    <t>1300017408</t>
    <phoneticPr fontId="1" type="noConversion"/>
  </si>
  <si>
    <t>元培</t>
    <phoneticPr fontId="1" type="noConversion"/>
  </si>
  <si>
    <t>1300017440</t>
    <phoneticPr fontId="1" type="noConversion"/>
  </si>
  <si>
    <t>元培</t>
    <phoneticPr fontId="1" type="noConversion"/>
  </si>
  <si>
    <t>宪法学
3</t>
    <phoneticPr fontId="1" type="noConversion"/>
  </si>
  <si>
    <t>中法史
3</t>
    <phoneticPr fontId="1" type="noConversion"/>
  </si>
  <si>
    <t>民总
3</t>
    <phoneticPr fontId="1" type="noConversion"/>
  </si>
  <si>
    <t>债权法
4</t>
    <phoneticPr fontId="1" type="noConversion"/>
  </si>
  <si>
    <t>刑分（二）
3</t>
    <phoneticPr fontId="1" type="noConversion"/>
  </si>
  <si>
    <t>刑总（一）
3</t>
    <phoneticPr fontId="1" type="noConversion"/>
  </si>
  <si>
    <t>物权法
2</t>
    <phoneticPr fontId="1" type="noConversion"/>
  </si>
  <si>
    <t>民诉
4</t>
    <phoneticPr fontId="1" type="noConversion"/>
  </si>
  <si>
    <t>刑诉
4</t>
    <phoneticPr fontId="1" type="noConversion"/>
  </si>
  <si>
    <t>国公
4</t>
    <phoneticPr fontId="1" type="noConversion"/>
  </si>
  <si>
    <t>国私
2</t>
    <phoneticPr fontId="1" type="noConversion"/>
  </si>
  <si>
    <t>经济法
3</t>
    <phoneticPr fontId="1" type="noConversion"/>
  </si>
  <si>
    <t>商总
2</t>
    <phoneticPr fontId="1" type="noConversion"/>
  </si>
  <si>
    <t>国经
3</t>
    <phoneticPr fontId="1" type="noConversion"/>
  </si>
  <si>
    <t>法理学
4</t>
    <phoneticPr fontId="1" type="noConversion"/>
  </si>
  <si>
    <t>知产
3</t>
    <phoneticPr fontId="1" type="noConversion"/>
  </si>
  <si>
    <t>行政法
4</t>
    <phoneticPr fontId="1" type="noConversion"/>
  </si>
  <si>
    <t>87</t>
    <phoneticPr fontId="1" type="noConversion"/>
  </si>
  <si>
    <t>91</t>
    <phoneticPr fontId="1" type="noConversion"/>
  </si>
  <si>
    <t>82</t>
    <phoneticPr fontId="1" type="noConversion"/>
  </si>
  <si>
    <t>以下同学不符合保研资格（按学号顺序排序）</t>
    <phoneticPr fontId="1" type="noConversion"/>
  </si>
  <si>
    <t>1300017432</t>
    <phoneticPr fontId="1" type="noConversion"/>
  </si>
  <si>
    <t>元培</t>
    <phoneticPr fontId="1" type="noConversion"/>
  </si>
  <si>
    <t xml:space="preserve">说明：
1、17门专业必修课学分均按照2013级培养方案来计算，若当年未修某门课程而后跟下一年级重修的也按当年级培养方案学分来计算
2、13级体育特长生跟14级参加保研排名
</t>
    <phoneticPr fontId="1" type="noConversion"/>
  </si>
  <si>
    <t>87</t>
    <phoneticPr fontId="1" type="noConversion"/>
  </si>
  <si>
    <t>1200016321</t>
    <phoneticPr fontId="1" type="noConversion"/>
  </si>
  <si>
    <t>1300016348</t>
    <phoneticPr fontId="1" type="noConversion"/>
  </si>
  <si>
    <t>84</t>
    <phoneticPr fontId="1" type="noConversion"/>
  </si>
  <si>
    <t>法学院2013级本科生（含元培）专业必修课成绩排名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</si>
</sst>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28" x14ac:knownFonts="1">
    <font>
      <sz val="11"/>
      <color theme="1"/>
      <name val="宋体"/>
      <charset val="134"/>
      <scheme val="minor"/>
    </font>
    <font>
      <sz val="9"/>
      <name val="宋体"/>
      <family val="3"/>
      <charset val="134"/>
    </font>
    <font>
      <sz val="10"/>
      <color indexed="8"/>
      <name val="宋体"/>
      <family val="3"/>
      <charset val="134"/>
    </font>
    <font>
      <u/>
      <sz val="11"/>
      <color theme="10"/>
      <name val="宋体"/>
      <family val="3"/>
      <charset val="134"/>
      <scheme val="minor"/>
    </font>
    <font>
      <u/>
      <sz val="11"/>
      <color theme="11"/>
      <name val="宋体"/>
      <family val="3"/>
      <charset val="134"/>
      <scheme val="minor"/>
    </font>
    <font>
      <b/>
      <sz val="10"/>
      <color indexed="8"/>
      <name val="宋体"/>
      <family val="3"/>
      <charset val="134"/>
    </font>
    <font>
      <sz val="9"/>
      <color theme="1"/>
      <name val="微软雅黑"/>
      <family val="2"/>
      <charset val="134"/>
    </font>
    <font>
      <b/>
      <sz val="9"/>
      <color theme="1"/>
      <name val="微软雅黑"/>
      <family val="2"/>
      <charset val="134"/>
    </font>
    <font>
      <sz val="9"/>
      <color indexed="8"/>
      <name val="微软雅黑"/>
      <family val="2"/>
      <charset val="134"/>
    </font>
    <font>
      <b/>
      <sz val="9"/>
      <color indexed="8"/>
      <name val="微软雅黑"/>
      <family val="2"/>
      <charset val="134"/>
    </font>
    <font>
      <sz val="9.1999999999999993"/>
      <color theme="1"/>
      <name val="微软雅黑"/>
      <family val="2"/>
      <charset val="134"/>
    </font>
    <font>
      <sz val="9.1999999999999993"/>
      <color theme="1"/>
      <name val="宋体"/>
      <family val="3"/>
      <charset val="134"/>
      <scheme val="minor"/>
    </font>
    <font>
      <sz val="9.1999999999999993"/>
      <color rgb="FFFF0000"/>
      <name val="宋体"/>
      <family val="3"/>
      <charset val="134"/>
      <scheme val="minor"/>
    </font>
    <font>
      <sz val="9.1999999999999993"/>
      <color rgb="FF0070C0"/>
      <name val="微软雅黑"/>
      <family val="2"/>
      <charset val="134"/>
    </font>
    <font>
      <sz val="9.1999999999999993"/>
      <color rgb="FF000000"/>
      <name val="微软雅黑"/>
      <family val="2"/>
      <charset val="134"/>
    </font>
    <font>
      <sz val="9.1999999999999993"/>
      <color rgb="FF0070C0"/>
      <name val="宋体"/>
      <family val="3"/>
      <charset val="134"/>
      <scheme val="minor"/>
    </font>
    <font>
      <sz val="9.1999999999999993"/>
      <color rgb="FF3333FF"/>
      <name val="宋体"/>
      <family val="3"/>
      <charset val="134"/>
      <scheme val="minor"/>
    </font>
    <font>
      <sz val="9.1999999999999993"/>
      <color theme="1"/>
      <name val="宋体"/>
      <family val="3"/>
      <charset val="134"/>
    </font>
    <font>
      <sz val="9.1999999999999993"/>
      <color rgb="FF3333FF"/>
      <name val="微软雅黑"/>
      <family val="2"/>
      <charset val="134"/>
    </font>
    <font>
      <sz val="9.1999999999999993"/>
      <name val="微软雅黑"/>
      <family val="2"/>
      <charset val="134"/>
    </font>
    <font>
      <sz val="9.1999999999999993"/>
      <color rgb="FF0000FF"/>
      <name val="微软雅黑"/>
      <family val="2"/>
      <charset val="134"/>
    </font>
    <font>
      <sz val="9.1999999999999993"/>
      <color rgb="FF0000FF"/>
      <name val="宋体"/>
      <family val="3"/>
      <charset val="134"/>
    </font>
    <font>
      <sz val="9.1999999999999993"/>
      <color rgb="FF3333FF"/>
      <name val="宋体"/>
      <family val="3"/>
      <charset val="134"/>
    </font>
    <font>
      <sz val="9.1999999999999993"/>
      <color rgb="FF0070C0"/>
      <name val="宋体"/>
      <family val="3"/>
      <charset val="134"/>
    </font>
    <font>
      <sz val="9.1999999999999993"/>
      <color rgb="FFFF0000"/>
      <name val="微软雅黑"/>
      <family val="2"/>
      <charset val="134"/>
    </font>
    <font>
      <b/>
      <sz val="9.1999999999999993"/>
      <color rgb="FFFF0000"/>
      <name val="微软雅黑"/>
      <family val="2"/>
      <charset val="134"/>
    </font>
    <font>
      <b/>
      <sz val="9.1999999999999993"/>
      <color theme="1"/>
      <name val="微软雅黑"/>
      <family val="2"/>
      <charset val="134"/>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115">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lignment vertical="center"/>
    </xf>
    <xf numFmtId="0" fontId="6" fillId="0" borderId="0" xfId="0" applyFont="1" applyFill="1" applyAlignment="1">
      <alignment vertical="center"/>
    </xf>
    <xf numFmtId="49" fontId="6" fillId="0" borderId="0" xfId="0" applyNumberFormat="1" applyFont="1" applyFill="1" applyAlignment="1">
      <alignment vertical="center"/>
    </xf>
    <xf numFmtId="0" fontId="6" fillId="0"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49" fontId="6" fillId="2" borderId="0" xfId="0" applyNumberFormat="1" applyFont="1" applyFill="1" applyAlignment="1">
      <alignment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0" xfId="0" applyNumberFormat="1" applyFont="1" applyFill="1" applyAlignment="1">
      <alignment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0" fillId="0" borderId="4" xfId="0" applyFont="1" applyBorder="1">
      <alignment vertical="center"/>
    </xf>
    <xf numFmtId="0" fontId="11" fillId="0" borderId="0" xfId="0" applyFont="1" applyBorder="1">
      <alignment vertical="center"/>
    </xf>
    <xf numFmtId="0" fontId="12" fillId="0" borderId="0" xfId="0" applyFont="1" applyFill="1">
      <alignment vertical="center"/>
    </xf>
    <xf numFmtId="0" fontId="10" fillId="3" borderId="1" xfId="0" applyFont="1" applyFill="1" applyBorder="1" applyAlignment="1">
      <alignment horizontal="center" vertical="center"/>
    </xf>
    <xf numFmtId="0"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1" fillId="0" borderId="0" xfId="0" applyFont="1" applyFill="1">
      <alignment vertical="center"/>
    </xf>
    <xf numFmtId="0" fontId="13" fillId="0" borderId="4" xfId="0" applyFont="1" applyFill="1" applyBorder="1">
      <alignment vertical="center"/>
    </xf>
    <xf numFmtId="0" fontId="15" fillId="0" borderId="0" xfId="0" applyFont="1" applyFill="1" applyBorder="1">
      <alignment vertical="center"/>
    </xf>
    <xf numFmtId="0" fontId="15" fillId="0" borderId="0" xfId="0" applyFont="1" applyFill="1">
      <alignment vertical="center"/>
    </xf>
    <xf numFmtId="0" fontId="10" fillId="0" borderId="0"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6" fillId="0" borderId="0" xfId="0" applyFont="1" applyFill="1">
      <alignment vertical="center"/>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xf>
    <xf numFmtId="49" fontId="10" fillId="2" borderId="3" xfId="0" applyNumberFormat="1" applyFont="1" applyFill="1" applyBorder="1" applyAlignment="1">
      <alignment horizontal="center" vertical="center"/>
    </xf>
    <xf numFmtId="0" fontId="10" fillId="0" borderId="0" xfId="0" applyFont="1" applyFill="1">
      <alignment vertical="center"/>
    </xf>
    <xf numFmtId="0" fontId="17" fillId="0" borderId="0" xfId="0" applyFont="1" applyFill="1">
      <alignment vertical="center"/>
    </xf>
    <xf numFmtId="0" fontId="18" fillId="0" borderId="0" xfId="0" applyFont="1" applyFill="1" applyAlignment="1">
      <alignment horizontal="center" vertical="center"/>
    </xf>
    <xf numFmtId="0" fontId="16" fillId="0" borderId="0" xfId="0" applyFont="1" applyFill="1" applyAlignment="1">
      <alignment horizontal="center" vertical="center"/>
    </xf>
    <xf numFmtId="0" fontId="10" fillId="0" borderId="1" xfId="0" applyNumberFormat="1" applyFont="1" applyFill="1" applyBorder="1" applyAlignment="1">
      <alignment horizontal="center" vertical="center"/>
    </xf>
    <xf numFmtId="0" fontId="13" fillId="0" borderId="0" xfId="0" applyFont="1" applyFill="1">
      <alignment vertical="center"/>
    </xf>
    <xf numFmtId="0" fontId="18" fillId="0" borderId="0" xfId="0" applyFont="1" applyFill="1">
      <alignment vertical="center"/>
    </xf>
    <xf numFmtId="0" fontId="10" fillId="4" borderId="1" xfId="0" applyFont="1" applyFill="1" applyBorder="1" applyAlignment="1">
      <alignment horizontal="center" vertical="center"/>
    </xf>
    <xf numFmtId="49" fontId="10" fillId="4" borderId="1" xfId="0" applyNumberFormat="1" applyFont="1" applyFill="1" applyBorder="1" applyAlignment="1">
      <alignment horizontal="center" vertical="center"/>
    </xf>
    <xf numFmtId="176" fontId="10" fillId="4" borderId="1" xfId="0" applyNumberFormat="1" applyFont="1" applyFill="1" applyBorder="1" applyAlignment="1">
      <alignment horizontal="center" vertical="center"/>
    </xf>
    <xf numFmtId="0" fontId="10" fillId="4"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3" borderId="1" xfId="0" applyFont="1" applyFill="1" applyBorder="1" applyAlignment="1">
      <alignment horizontal="center" vertical="center" wrapText="1"/>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3" fillId="0" borderId="0" xfId="0" applyFont="1" applyFill="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4" fillId="4" borderId="1" xfId="0" applyFont="1" applyFill="1" applyBorder="1" applyAlignment="1">
      <alignment horizontal="center" vertical="center" wrapText="1"/>
    </xf>
    <xf numFmtId="0" fontId="24" fillId="0" borderId="0" xfId="0" applyFont="1" applyFill="1">
      <alignment vertical="center"/>
    </xf>
    <xf numFmtId="0" fontId="19" fillId="2" borderId="1" xfId="0" applyNumberFormat="1"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8" fillId="0" borderId="0" xfId="0" applyFont="1">
      <alignment vertical="center"/>
    </xf>
    <xf numFmtId="0" fontId="16" fillId="0" borderId="0" xfId="0" applyFont="1">
      <alignment vertical="center"/>
    </xf>
    <xf numFmtId="0" fontId="10" fillId="0"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49" fontId="10" fillId="2" borderId="0" xfId="0" applyNumberFormat="1" applyFont="1" applyFill="1" applyAlignment="1">
      <alignment vertical="center"/>
    </xf>
    <xf numFmtId="176" fontId="10" fillId="0" borderId="0" xfId="0" applyNumberFormat="1" applyFont="1" applyFill="1" applyAlignment="1">
      <alignment vertical="center"/>
    </xf>
    <xf numFmtId="0" fontId="10" fillId="0" borderId="0" xfId="0" applyFont="1" applyFill="1" applyAlignment="1">
      <alignment vertical="center"/>
    </xf>
    <xf numFmtId="0" fontId="25" fillId="2" borderId="1" xfId="0" applyFont="1" applyFill="1" applyBorder="1" applyAlignment="1">
      <alignment horizontal="center" vertical="center"/>
    </xf>
    <xf numFmtId="49" fontId="25" fillId="2"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6" fillId="3" borderId="1" xfId="0" applyFont="1" applyFill="1" applyBorder="1" applyAlignment="1">
      <alignment horizontal="center" vertical="center"/>
    </xf>
    <xf numFmtId="0" fontId="10" fillId="3" borderId="1" xfId="0" applyFont="1" applyFill="1" applyBorder="1" applyAlignment="1">
      <alignment horizontal="left" vertical="center"/>
    </xf>
    <xf numFmtId="49" fontId="10" fillId="0" borderId="0" xfId="0" applyNumberFormat="1" applyFont="1" applyFill="1" applyAlignment="1">
      <alignment vertical="center"/>
    </xf>
    <xf numFmtId="0" fontId="10" fillId="0" borderId="5" xfId="0" applyFont="1" applyFill="1" applyBorder="1" applyAlignment="1">
      <alignment vertical="top"/>
    </xf>
    <xf numFmtId="0" fontId="10" fillId="0" borderId="0" xfId="0" applyFont="1" applyFill="1" applyBorder="1" applyAlignment="1">
      <alignment vertical="top"/>
    </xf>
    <xf numFmtId="0" fontId="10" fillId="0" borderId="0" xfId="0" applyFont="1" applyFill="1" applyBorder="1" applyAlignment="1">
      <alignment horizontal="left" vertical="top" wrapText="1"/>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49" fontId="10" fillId="2" borderId="0" xfId="0" applyNumberFormat="1" applyFont="1" applyFill="1" applyBorder="1" applyAlignment="1">
      <alignment vertical="center"/>
    </xf>
    <xf numFmtId="176" fontId="10"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4" xfId="0" applyFont="1" applyFill="1" applyBorder="1">
      <alignment vertical="center"/>
    </xf>
    <xf numFmtId="0" fontId="10" fillId="0" borderId="0" xfId="0" applyFont="1" applyBorder="1">
      <alignment vertical="center"/>
    </xf>
    <xf numFmtId="0" fontId="10" fillId="0" borderId="0" xfId="0" applyFont="1" applyFill="1" applyBorder="1">
      <alignment vertical="center"/>
    </xf>
    <xf numFmtId="0" fontId="18" fillId="0" borderId="0" xfId="0" applyFont="1" applyFill="1" applyBorder="1">
      <alignment vertical="center"/>
    </xf>
    <xf numFmtId="0" fontId="20" fillId="0" borderId="0" xfId="0" applyFont="1" applyFill="1" applyBorder="1">
      <alignment vertical="center"/>
    </xf>
    <xf numFmtId="0" fontId="18" fillId="0" borderId="0" xfId="0" applyFont="1" applyFill="1" applyBorder="1" applyAlignment="1">
      <alignment horizontal="center" vertical="center"/>
    </xf>
    <xf numFmtId="0" fontId="10" fillId="0" borderId="0" xfId="0" applyFont="1" applyBorder="1" applyAlignment="1">
      <alignment horizontal="center" vertical="center"/>
    </xf>
    <xf numFmtId="0" fontId="12" fillId="5" borderId="0" xfId="0" applyFont="1" applyFill="1">
      <alignment vertical="center"/>
    </xf>
    <xf numFmtId="0" fontId="10"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0" xfId="0" applyFont="1" applyFill="1" applyBorder="1">
      <alignment vertical="center"/>
    </xf>
    <xf numFmtId="0" fontId="11" fillId="0" borderId="0" xfId="0" applyFont="1" applyFill="1" applyAlignment="1">
      <alignment horizontal="center" vertical="center"/>
    </xf>
    <xf numFmtId="0" fontId="18" fillId="0" borderId="0" xfId="0" applyFont="1" applyBorder="1">
      <alignment vertical="center"/>
    </xf>
    <xf numFmtId="0" fontId="19" fillId="0" borderId="1" xfId="0" applyFont="1" applyFill="1" applyBorder="1" applyAlignment="1">
      <alignment horizontal="center" vertical="center"/>
    </xf>
    <xf numFmtId="0" fontId="1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3" fillId="4" borderId="1" xfId="0" applyFont="1" applyFill="1" applyBorder="1" applyAlignment="1">
      <alignment horizontal="center" vertical="center"/>
    </xf>
    <xf numFmtId="49" fontId="13" fillId="4" borderId="1" xfId="0" applyNumberFormat="1" applyFont="1" applyFill="1" applyBorder="1" applyAlignment="1">
      <alignment horizontal="center" vertical="center"/>
    </xf>
    <xf numFmtId="176" fontId="13" fillId="4"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cellXfs>
  <cellStyles count="5">
    <cellStyle name="常规" xfId="0" builtinId="0"/>
    <cellStyle name="超链接" xfId="1" builtinId="8" hidden="1"/>
    <cellStyle name="超链接" xfId="3" builtinId="8" hidden="1"/>
    <cellStyle name="已访问的超链接" xfId="2" builtinId="9" hidden="1"/>
    <cellStyle name="已访问的超链接" xfId="4"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FDBC7"/>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0"/>
  <sheetViews>
    <sheetView tabSelected="1" workbookViewId="0">
      <pane ySplit="2" topLeftCell="A82" activePane="bottomLeft" state="frozen"/>
      <selection pane="bottomLeft" activeCell="C2" sqref="C1:C1048576"/>
    </sheetView>
  </sheetViews>
  <sheetFormatPr defaultColWidth="8.88671875" defaultRowHeight="14.4" x14ac:dyDescent="0.25"/>
  <cols>
    <col min="1" max="1" width="5" style="11" customWidth="1"/>
    <col min="2" max="2" width="13.44140625" style="10" customWidth="1"/>
    <col min="3" max="4" width="6.44140625" style="11" customWidth="1"/>
    <col min="5" max="6" width="6.44140625" style="13" customWidth="1"/>
    <col min="7" max="7" width="6.44140625" style="12" customWidth="1"/>
    <col min="8" max="8" width="7.44140625" style="12" customWidth="1"/>
    <col min="9" max="9" width="6.44140625" style="12" customWidth="1"/>
    <col min="10" max="10" width="6.44140625" style="14" customWidth="1"/>
    <col min="11" max="14" width="6.44140625" style="13" customWidth="1"/>
    <col min="15" max="15" width="6.44140625" style="12" customWidth="1"/>
    <col min="16" max="19" width="6.44140625" style="13" customWidth="1"/>
    <col min="20" max="20" width="13.21875" style="18" customWidth="1"/>
    <col min="21" max="21" width="11.77734375" style="9" customWidth="1"/>
    <col min="22" max="22" width="8.88671875" style="8"/>
  </cols>
  <sheetData>
    <row r="1" spans="1:25" s="1" customFormat="1" ht="26.25" customHeight="1" x14ac:dyDescent="0.25">
      <c r="A1" s="112" t="s">
        <v>102</v>
      </c>
      <c r="B1" s="112"/>
      <c r="C1" s="112"/>
      <c r="D1" s="112"/>
      <c r="E1" s="112"/>
      <c r="F1" s="112"/>
      <c r="G1" s="112"/>
      <c r="H1" s="112"/>
      <c r="I1" s="112"/>
      <c r="J1" s="112"/>
      <c r="K1" s="112"/>
      <c r="L1" s="112"/>
      <c r="M1" s="112"/>
      <c r="N1" s="112"/>
      <c r="O1" s="112"/>
      <c r="P1" s="112"/>
      <c r="Q1" s="112"/>
      <c r="R1" s="112"/>
      <c r="S1" s="112"/>
      <c r="T1" s="112"/>
      <c r="U1" s="112"/>
      <c r="V1" s="3"/>
    </row>
    <row r="2" spans="1:25" s="2" customFormat="1" ht="34.799999999999997" customHeight="1" x14ac:dyDescent="0.25">
      <c r="A2" s="4" t="s">
        <v>0</v>
      </c>
      <c r="B2" s="5" t="s">
        <v>1</v>
      </c>
      <c r="C2" s="6" t="s">
        <v>74</v>
      </c>
      <c r="D2" s="6" t="s">
        <v>75</v>
      </c>
      <c r="E2" s="15" t="s">
        <v>76</v>
      </c>
      <c r="F2" s="15" t="s">
        <v>77</v>
      </c>
      <c r="G2" s="15" t="s">
        <v>79</v>
      </c>
      <c r="H2" s="15" t="s">
        <v>78</v>
      </c>
      <c r="I2" s="15" t="s">
        <v>80</v>
      </c>
      <c r="J2" s="16" t="s">
        <v>81</v>
      </c>
      <c r="K2" s="15" t="s">
        <v>82</v>
      </c>
      <c r="L2" s="15" t="s">
        <v>83</v>
      </c>
      <c r="M2" s="15" t="s">
        <v>84</v>
      </c>
      <c r="N2" s="15" t="s">
        <v>85</v>
      </c>
      <c r="O2" s="15" t="s">
        <v>86</v>
      </c>
      <c r="P2" s="15" t="s">
        <v>87</v>
      </c>
      <c r="Q2" s="15" t="s">
        <v>88</v>
      </c>
      <c r="R2" s="15" t="s">
        <v>89</v>
      </c>
      <c r="S2" s="15" t="s">
        <v>90</v>
      </c>
      <c r="T2" s="17" t="s">
        <v>2</v>
      </c>
      <c r="U2" s="6" t="s">
        <v>3</v>
      </c>
      <c r="V2" s="7"/>
    </row>
    <row r="3" spans="1:25" s="100" customFormat="1" ht="16.05" customHeight="1" x14ac:dyDescent="0.25">
      <c r="A3" s="19">
        <v>1</v>
      </c>
      <c r="B3" s="19">
        <v>1300016308</v>
      </c>
      <c r="C3" s="19">
        <v>90</v>
      </c>
      <c r="D3" s="19">
        <v>96</v>
      </c>
      <c r="E3" s="20">
        <v>93</v>
      </c>
      <c r="F3" s="21">
        <v>92</v>
      </c>
      <c r="G3" s="20">
        <v>92</v>
      </c>
      <c r="H3" s="20">
        <v>93</v>
      </c>
      <c r="I3" s="20">
        <v>88</v>
      </c>
      <c r="J3" s="22" t="s">
        <v>53</v>
      </c>
      <c r="K3" s="21">
        <v>90</v>
      </c>
      <c r="L3" s="20">
        <v>86</v>
      </c>
      <c r="M3" s="20">
        <v>89</v>
      </c>
      <c r="N3" s="21">
        <v>94</v>
      </c>
      <c r="O3" s="20">
        <v>83</v>
      </c>
      <c r="P3" s="20">
        <v>88</v>
      </c>
      <c r="Q3" s="20">
        <v>87</v>
      </c>
      <c r="R3" s="20">
        <v>88</v>
      </c>
      <c r="S3" s="20">
        <v>92</v>
      </c>
      <c r="T3" s="23">
        <f>(C3*3+D3*3+E3*3+F3*4+G3*3+H3*3+I3*2+J3*4+K3*4+L3*4+M3*2+N3*3+O3*2+P3*3+Q3*4+R3*3+S3*4)/54</f>
        <v>90.629629629629633</v>
      </c>
      <c r="U3" s="19"/>
      <c r="V3" s="24"/>
      <c r="W3" s="25"/>
      <c r="X3" s="25"/>
      <c r="Y3" s="26"/>
    </row>
    <row r="4" spans="1:25" s="26" customFormat="1" ht="16.05" customHeight="1" x14ac:dyDescent="0.25">
      <c r="A4" s="27" t="s">
        <v>67</v>
      </c>
      <c r="B4" s="27">
        <v>1300016230</v>
      </c>
      <c r="C4" s="27">
        <v>97</v>
      </c>
      <c r="D4" s="27">
        <v>92</v>
      </c>
      <c r="E4" s="27">
        <v>91</v>
      </c>
      <c r="F4" s="27">
        <v>90</v>
      </c>
      <c r="G4" s="28">
        <v>94</v>
      </c>
      <c r="H4" s="27">
        <v>88</v>
      </c>
      <c r="I4" s="28">
        <v>85</v>
      </c>
      <c r="J4" s="29" t="s">
        <v>46</v>
      </c>
      <c r="K4" s="27">
        <v>92</v>
      </c>
      <c r="L4" s="27"/>
      <c r="M4" s="27"/>
      <c r="N4" s="27"/>
      <c r="O4" s="27">
        <v>95</v>
      </c>
      <c r="P4" s="27">
        <v>87</v>
      </c>
      <c r="Q4" s="27">
        <v>85</v>
      </c>
      <c r="R4" s="27">
        <v>85</v>
      </c>
      <c r="S4" s="27">
        <v>89</v>
      </c>
      <c r="T4" s="30">
        <f>(C4*3+D4*3+E4*3+F4*4+G4*3+H4*3+I4*2+J4*4+K4*4+O4*2+P4*3+Q4*4+R4*3+S4*4)/45</f>
        <v>90.088888888888889</v>
      </c>
      <c r="U4" s="27"/>
      <c r="V4" s="24"/>
      <c r="W4" s="25"/>
      <c r="X4" s="25"/>
    </row>
    <row r="5" spans="1:25" s="65" customFormat="1" ht="16.05" customHeight="1" x14ac:dyDescent="0.25">
      <c r="A5" s="27" t="s">
        <v>69</v>
      </c>
      <c r="B5" s="27">
        <v>1300016316</v>
      </c>
      <c r="C5" s="27">
        <v>94</v>
      </c>
      <c r="D5" s="27">
        <v>93</v>
      </c>
      <c r="E5" s="27">
        <v>90</v>
      </c>
      <c r="F5" s="27">
        <v>85</v>
      </c>
      <c r="G5" s="27">
        <v>87</v>
      </c>
      <c r="H5" s="27">
        <v>95</v>
      </c>
      <c r="I5" s="28">
        <v>97</v>
      </c>
      <c r="J5" s="29" t="s">
        <v>53</v>
      </c>
      <c r="K5" s="27">
        <v>86</v>
      </c>
      <c r="L5" s="28"/>
      <c r="M5" s="27"/>
      <c r="N5" s="27"/>
      <c r="O5" s="27">
        <v>96</v>
      </c>
      <c r="P5" s="27">
        <v>92</v>
      </c>
      <c r="Q5" s="27">
        <v>84</v>
      </c>
      <c r="R5" s="27">
        <v>86</v>
      </c>
      <c r="S5" s="27">
        <v>87</v>
      </c>
      <c r="T5" s="30">
        <f>(C5*3+D5*3+E5*3+F5*4+G5*3+H5*3+I5*2+J5*4+K5*4+O5*2+P5*3+Q5*4+R5*3+S5*4)/45</f>
        <v>89.977777777777774</v>
      </c>
      <c r="U5" s="27"/>
      <c r="V5" s="52"/>
      <c r="W5" s="42"/>
      <c r="X5" s="42"/>
    </row>
    <row r="6" spans="1:25" s="26" customFormat="1" ht="16.05" customHeight="1" x14ac:dyDescent="0.25">
      <c r="A6" s="19">
        <v>2</v>
      </c>
      <c r="B6" s="19">
        <v>1300016275</v>
      </c>
      <c r="C6" s="19">
        <v>93</v>
      </c>
      <c r="D6" s="19">
        <v>95</v>
      </c>
      <c r="E6" s="20">
        <v>90</v>
      </c>
      <c r="F6" s="20">
        <v>87</v>
      </c>
      <c r="G6" s="20">
        <v>80</v>
      </c>
      <c r="H6" s="20">
        <v>91</v>
      </c>
      <c r="I6" s="20">
        <v>93</v>
      </c>
      <c r="J6" s="22" t="s">
        <v>49</v>
      </c>
      <c r="K6" s="20">
        <v>93</v>
      </c>
      <c r="L6" s="20">
        <v>90</v>
      </c>
      <c r="M6" s="20">
        <v>87</v>
      </c>
      <c r="N6" s="20">
        <v>90</v>
      </c>
      <c r="O6" s="20">
        <v>89</v>
      </c>
      <c r="P6" s="20">
        <v>89</v>
      </c>
      <c r="Q6" s="20">
        <v>89</v>
      </c>
      <c r="R6" s="20">
        <v>89</v>
      </c>
      <c r="S6" s="20">
        <v>89</v>
      </c>
      <c r="T6" s="23">
        <f t="shared" ref="T6:T48" si="0">(C6*3+D6*3+E6*3+F6*4+G6*3+H6*3+I6*2+J6*4+K6*4+L6*4+M6*2+N6*3+O6*2+P6*3+Q6*4+R6*3+S6*4)/54</f>
        <v>89.722222222222229</v>
      </c>
      <c r="U6" s="19"/>
      <c r="V6" s="24"/>
      <c r="W6" s="25"/>
      <c r="X6" s="25"/>
    </row>
    <row r="7" spans="1:25" s="26" customFormat="1" ht="16.05" customHeight="1" x14ac:dyDescent="0.25">
      <c r="A7" s="31" t="s">
        <v>71</v>
      </c>
      <c r="B7" s="32" t="s">
        <v>19</v>
      </c>
      <c r="C7" s="107">
        <v>91</v>
      </c>
      <c r="D7" s="31">
        <v>91</v>
      </c>
      <c r="E7" s="107">
        <v>92</v>
      </c>
      <c r="F7" s="31">
        <v>90</v>
      </c>
      <c r="G7" s="31">
        <v>90</v>
      </c>
      <c r="H7" s="31">
        <v>91</v>
      </c>
      <c r="I7" s="31">
        <v>83</v>
      </c>
      <c r="J7" s="32" t="s">
        <v>34</v>
      </c>
      <c r="K7" s="31">
        <v>94</v>
      </c>
      <c r="L7" s="31">
        <v>87</v>
      </c>
      <c r="M7" s="31">
        <v>90</v>
      </c>
      <c r="N7" s="31">
        <v>90</v>
      </c>
      <c r="O7" s="31">
        <v>89</v>
      </c>
      <c r="P7" s="31">
        <v>93</v>
      </c>
      <c r="Q7" s="31">
        <v>88</v>
      </c>
      <c r="R7" s="31">
        <v>86</v>
      </c>
      <c r="S7" s="31">
        <v>90</v>
      </c>
      <c r="T7" s="33">
        <f t="shared" si="0"/>
        <v>89.703703703703709</v>
      </c>
      <c r="U7" s="31"/>
      <c r="V7" s="24"/>
      <c r="W7" s="25"/>
      <c r="X7" s="25"/>
    </row>
    <row r="8" spans="1:25" s="26" customFormat="1" ht="16.05" customHeight="1" x14ac:dyDescent="0.25">
      <c r="A8" s="19">
        <v>3</v>
      </c>
      <c r="B8" s="19">
        <v>1300016343</v>
      </c>
      <c r="C8" s="19">
        <v>90</v>
      </c>
      <c r="D8" s="19">
        <v>94</v>
      </c>
      <c r="E8" s="20">
        <v>87</v>
      </c>
      <c r="F8" s="20">
        <v>84</v>
      </c>
      <c r="G8" s="21">
        <v>95</v>
      </c>
      <c r="H8" s="20">
        <v>94</v>
      </c>
      <c r="I8" s="20">
        <v>92</v>
      </c>
      <c r="J8" s="22" t="s">
        <v>39</v>
      </c>
      <c r="K8" s="20">
        <v>85</v>
      </c>
      <c r="L8" s="20">
        <v>85</v>
      </c>
      <c r="M8" s="20">
        <v>86</v>
      </c>
      <c r="N8" s="20">
        <v>91</v>
      </c>
      <c r="O8" s="20">
        <v>97</v>
      </c>
      <c r="P8" s="20">
        <v>89</v>
      </c>
      <c r="Q8" s="20">
        <v>88</v>
      </c>
      <c r="R8" s="108">
        <v>89</v>
      </c>
      <c r="S8" s="20">
        <v>92</v>
      </c>
      <c r="T8" s="23">
        <f t="shared" si="0"/>
        <v>89.277777777777771</v>
      </c>
      <c r="U8" s="19"/>
      <c r="V8" s="24"/>
      <c r="W8" s="25"/>
      <c r="X8" s="25"/>
    </row>
    <row r="9" spans="1:25" s="26" customFormat="1" ht="16.05" customHeight="1" x14ac:dyDescent="0.25">
      <c r="A9" s="19">
        <v>4</v>
      </c>
      <c r="B9" s="19">
        <v>1300016279</v>
      </c>
      <c r="C9" s="19">
        <v>90</v>
      </c>
      <c r="D9" s="19">
        <v>96</v>
      </c>
      <c r="E9" s="20">
        <v>86</v>
      </c>
      <c r="F9" s="21">
        <v>85</v>
      </c>
      <c r="G9" s="20">
        <v>87</v>
      </c>
      <c r="H9" s="20">
        <v>96</v>
      </c>
      <c r="I9" s="20">
        <v>91</v>
      </c>
      <c r="J9" s="22" t="s">
        <v>35</v>
      </c>
      <c r="K9" s="21">
        <v>86</v>
      </c>
      <c r="L9" s="20">
        <v>88</v>
      </c>
      <c r="M9" s="20">
        <v>87</v>
      </c>
      <c r="N9" s="21">
        <v>91</v>
      </c>
      <c r="O9" s="20">
        <v>89</v>
      </c>
      <c r="P9" s="20">
        <v>95</v>
      </c>
      <c r="Q9" s="20">
        <v>89</v>
      </c>
      <c r="R9" s="20">
        <v>83</v>
      </c>
      <c r="S9" s="20">
        <v>93</v>
      </c>
      <c r="T9" s="23">
        <f t="shared" si="0"/>
        <v>89.074074074074076</v>
      </c>
      <c r="U9" s="19"/>
      <c r="V9" s="24"/>
      <c r="W9" s="25"/>
      <c r="X9" s="25"/>
    </row>
    <row r="10" spans="1:25" s="26" customFormat="1" ht="16.05" customHeight="1" x14ac:dyDescent="0.25">
      <c r="A10" s="19">
        <v>5</v>
      </c>
      <c r="B10" s="102" t="s">
        <v>13</v>
      </c>
      <c r="C10" s="19">
        <v>96</v>
      </c>
      <c r="D10" s="19">
        <v>94</v>
      </c>
      <c r="E10" s="19">
        <v>91</v>
      </c>
      <c r="F10" s="19">
        <v>83</v>
      </c>
      <c r="G10" s="19">
        <v>91</v>
      </c>
      <c r="H10" s="19">
        <v>93</v>
      </c>
      <c r="I10" s="19">
        <v>86</v>
      </c>
      <c r="J10" s="40" t="s">
        <v>28</v>
      </c>
      <c r="K10" s="19">
        <v>93</v>
      </c>
      <c r="L10" s="19">
        <v>90</v>
      </c>
      <c r="M10" s="19">
        <v>88</v>
      </c>
      <c r="N10" s="19">
        <v>86</v>
      </c>
      <c r="O10" s="19">
        <v>97</v>
      </c>
      <c r="P10" s="19">
        <v>88</v>
      </c>
      <c r="Q10" s="19">
        <v>87</v>
      </c>
      <c r="R10" s="19">
        <v>87</v>
      </c>
      <c r="S10" s="19">
        <v>88</v>
      </c>
      <c r="T10" s="23">
        <f t="shared" si="0"/>
        <v>88.962962962962962</v>
      </c>
      <c r="U10" s="19"/>
      <c r="V10" s="93"/>
      <c r="W10" s="103"/>
      <c r="X10" s="103"/>
    </row>
    <row r="11" spans="1:25" s="35" customFormat="1" ht="16.05" customHeight="1" x14ac:dyDescent="0.25">
      <c r="A11" s="19">
        <v>6</v>
      </c>
      <c r="B11" s="19">
        <v>1300016239</v>
      </c>
      <c r="C11" s="19">
        <v>90</v>
      </c>
      <c r="D11" s="19">
        <v>90</v>
      </c>
      <c r="E11" s="20">
        <v>86</v>
      </c>
      <c r="F11" s="21">
        <v>86</v>
      </c>
      <c r="G11" s="21">
        <v>90</v>
      </c>
      <c r="H11" s="20">
        <v>88</v>
      </c>
      <c r="I11" s="20">
        <v>85</v>
      </c>
      <c r="J11" s="22" t="s">
        <v>37</v>
      </c>
      <c r="K11" s="21">
        <v>96</v>
      </c>
      <c r="L11" s="20">
        <v>92</v>
      </c>
      <c r="M11" s="20">
        <v>92</v>
      </c>
      <c r="N11" s="21">
        <v>91</v>
      </c>
      <c r="O11" s="20">
        <v>84</v>
      </c>
      <c r="P11" s="20">
        <v>91</v>
      </c>
      <c r="Q11" s="20">
        <v>84</v>
      </c>
      <c r="R11" s="20">
        <v>87</v>
      </c>
      <c r="S11" s="20">
        <v>91</v>
      </c>
      <c r="T11" s="23">
        <f t="shared" si="0"/>
        <v>88.759259259259252</v>
      </c>
      <c r="U11" s="19"/>
      <c r="V11" s="24"/>
      <c r="W11" s="25"/>
      <c r="X11" s="25"/>
    </row>
    <row r="12" spans="1:25" s="35" customFormat="1" ht="16.05" customHeight="1" x14ac:dyDescent="0.25">
      <c r="A12" s="19">
        <v>7</v>
      </c>
      <c r="B12" s="19">
        <v>1300016217</v>
      </c>
      <c r="C12" s="19">
        <v>93</v>
      </c>
      <c r="D12" s="19">
        <v>94</v>
      </c>
      <c r="E12" s="20">
        <v>86</v>
      </c>
      <c r="F12" s="20">
        <v>89</v>
      </c>
      <c r="G12" s="20">
        <v>94</v>
      </c>
      <c r="H12" s="20">
        <v>84</v>
      </c>
      <c r="I12" s="20">
        <v>90</v>
      </c>
      <c r="J12" s="22" t="s">
        <v>35</v>
      </c>
      <c r="K12" s="20">
        <v>87</v>
      </c>
      <c r="L12" s="20">
        <v>86</v>
      </c>
      <c r="M12" s="20">
        <v>83</v>
      </c>
      <c r="N12" s="20">
        <v>89</v>
      </c>
      <c r="O12" s="20">
        <v>97</v>
      </c>
      <c r="P12" s="20">
        <v>85</v>
      </c>
      <c r="Q12" s="20">
        <v>87</v>
      </c>
      <c r="R12" s="20">
        <v>85</v>
      </c>
      <c r="S12" s="20">
        <v>90</v>
      </c>
      <c r="T12" s="23">
        <f t="shared" si="0"/>
        <v>88.259259259259252</v>
      </c>
      <c r="U12" s="19"/>
      <c r="V12" s="24"/>
      <c r="W12" s="25"/>
      <c r="X12" s="25"/>
    </row>
    <row r="13" spans="1:25" s="38" customFormat="1" ht="16.05" customHeight="1" x14ac:dyDescent="0.25">
      <c r="A13" s="31" t="s">
        <v>73</v>
      </c>
      <c r="B13" s="32" t="s">
        <v>95</v>
      </c>
      <c r="C13" s="31">
        <v>91</v>
      </c>
      <c r="D13" s="31">
        <v>94</v>
      </c>
      <c r="E13" s="31">
        <v>86</v>
      </c>
      <c r="F13" s="31">
        <v>84</v>
      </c>
      <c r="G13" s="31">
        <v>87</v>
      </c>
      <c r="H13" s="31">
        <v>94</v>
      </c>
      <c r="I13" s="31">
        <v>90</v>
      </c>
      <c r="J13" s="32" t="s">
        <v>33</v>
      </c>
      <c r="K13" s="31">
        <v>90</v>
      </c>
      <c r="L13" s="31">
        <v>85</v>
      </c>
      <c r="M13" s="31">
        <v>83</v>
      </c>
      <c r="N13" s="31">
        <v>90</v>
      </c>
      <c r="O13" s="31">
        <v>92</v>
      </c>
      <c r="P13" s="31">
        <v>93</v>
      </c>
      <c r="Q13" s="31">
        <v>87</v>
      </c>
      <c r="R13" s="31">
        <v>86</v>
      </c>
      <c r="S13" s="31">
        <v>89</v>
      </c>
      <c r="T13" s="33">
        <f t="shared" si="0"/>
        <v>88.240740740740748</v>
      </c>
      <c r="U13" s="31"/>
      <c r="V13" s="36"/>
      <c r="W13" s="37"/>
      <c r="X13" s="37"/>
    </row>
    <row r="14" spans="1:25" s="35" customFormat="1" ht="16.05" customHeight="1" x14ac:dyDescent="0.25">
      <c r="A14" s="19">
        <v>8</v>
      </c>
      <c r="B14" s="19">
        <v>1300016221</v>
      </c>
      <c r="C14" s="19">
        <v>84</v>
      </c>
      <c r="D14" s="19">
        <v>94</v>
      </c>
      <c r="E14" s="20">
        <v>86</v>
      </c>
      <c r="F14" s="21">
        <v>82</v>
      </c>
      <c r="G14" s="21">
        <v>90</v>
      </c>
      <c r="H14" s="20">
        <v>89</v>
      </c>
      <c r="I14" s="21">
        <v>88</v>
      </c>
      <c r="J14" s="22" t="s">
        <v>44</v>
      </c>
      <c r="K14" s="21">
        <v>98</v>
      </c>
      <c r="L14" s="21">
        <v>86</v>
      </c>
      <c r="M14" s="20">
        <v>83</v>
      </c>
      <c r="N14" s="21">
        <v>87</v>
      </c>
      <c r="O14" s="20">
        <v>94</v>
      </c>
      <c r="P14" s="20">
        <v>85</v>
      </c>
      <c r="Q14" s="20">
        <v>86</v>
      </c>
      <c r="R14" s="20">
        <v>83</v>
      </c>
      <c r="S14" s="20">
        <v>91</v>
      </c>
      <c r="T14" s="23">
        <f t="shared" si="0"/>
        <v>88.074074074074076</v>
      </c>
      <c r="U14" s="19"/>
      <c r="V14" s="95"/>
    </row>
    <row r="15" spans="1:25" s="35" customFormat="1" ht="16.05" customHeight="1" x14ac:dyDescent="0.25">
      <c r="A15" s="19">
        <v>9</v>
      </c>
      <c r="B15" s="19">
        <v>1300016232</v>
      </c>
      <c r="C15" s="19">
        <v>92</v>
      </c>
      <c r="D15" s="19">
        <v>94</v>
      </c>
      <c r="E15" s="20">
        <v>88</v>
      </c>
      <c r="F15" s="20">
        <v>90</v>
      </c>
      <c r="G15" s="20">
        <v>90</v>
      </c>
      <c r="H15" s="20">
        <v>94</v>
      </c>
      <c r="I15" s="21">
        <v>85</v>
      </c>
      <c r="J15" s="22" t="s">
        <v>42</v>
      </c>
      <c r="K15" s="20">
        <v>82</v>
      </c>
      <c r="L15" s="21">
        <v>86</v>
      </c>
      <c r="M15" s="20">
        <v>83</v>
      </c>
      <c r="N15" s="20">
        <v>90</v>
      </c>
      <c r="O15" s="20">
        <v>82</v>
      </c>
      <c r="P15" s="20">
        <v>88</v>
      </c>
      <c r="Q15" s="20">
        <v>85</v>
      </c>
      <c r="R15" s="20">
        <v>86</v>
      </c>
      <c r="S15" s="20">
        <v>89</v>
      </c>
      <c r="T15" s="23">
        <f t="shared" si="0"/>
        <v>87.962962962962962</v>
      </c>
      <c r="U15" s="19"/>
      <c r="V15" s="24"/>
      <c r="W15" s="25"/>
      <c r="X15" s="25"/>
    </row>
    <row r="16" spans="1:25" s="42" customFormat="1" ht="16.05" customHeight="1" x14ac:dyDescent="0.25">
      <c r="A16" s="19">
        <v>10</v>
      </c>
      <c r="B16" s="40" t="s">
        <v>7</v>
      </c>
      <c r="C16" s="19">
        <v>91</v>
      </c>
      <c r="D16" s="19">
        <v>95</v>
      </c>
      <c r="E16" s="20">
        <v>90</v>
      </c>
      <c r="F16" s="20">
        <v>90</v>
      </c>
      <c r="G16" s="20">
        <v>85</v>
      </c>
      <c r="H16" s="20">
        <v>89</v>
      </c>
      <c r="I16" s="20">
        <v>97</v>
      </c>
      <c r="J16" s="22" t="s">
        <v>38</v>
      </c>
      <c r="K16" s="20">
        <v>89</v>
      </c>
      <c r="L16" s="20">
        <v>77</v>
      </c>
      <c r="M16" s="20">
        <v>86</v>
      </c>
      <c r="N16" s="20">
        <v>86</v>
      </c>
      <c r="O16" s="20">
        <v>87</v>
      </c>
      <c r="P16" s="20">
        <v>86</v>
      </c>
      <c r="Q16" s="20">
        <v>88</v>
      </c>
      <c r="R16" s="20">
        <v>89</v>
      </c>
      <c r="S16" s="20">
        <v>92</v>
      </c>
      <c r="T16" s="23">
        <f t="shared" si="0"/>
        <v>87.870370370370367</v>
      </c>
      <c r="U16" s="41"/>
      <c r="V16" s="24"/>
      <c r="W16" s="25"/>
      <c r="X16" s="25"/>
    </row>
    <row r="17" spans="1:24" s="35" customFormat="1" ht="16.05" customHeight="1" x14ac:dyDescent="0.25">
      <c r="A17" s="19">
        <v>11</v>
      </c>
      <c r="B17" s="19">
        <v>1300016326</v>
      </c>
      <c r="C17" s="19">
        <v>91</v>
      </c>
      <c r="D17" s="19">
        <v>93</v>
      </c>
      <c r="E17" s="20">
        <v>83</v>
      </c>
      <c r="F17" s="20">
        <v>85</v>
      </c>
      <c r="G17" s="20">
        <v>82</v>
      </c>
      <c r="H17" s="20">
        <v>89</v>
      </c>
      <c r="I17" s="20">
        <v>86</v>
      </c>
      <c r="J17" s="22" t="s">
        <v>34</v>
      </c>
      <c r="K17" s="20">
        <v>88</v>
      </c>
      <c r="L17" s="20">
        <v>88</v>
      </c>
      <c r="M17" s="20">
        <v>87</v>
      </c>
      <c r="N17" s="20">
        <v>90</v>
      </c>
      <c r="O17" s="20">
        <v>94</v>
      </c>
      <c r="P17" s="20">
        <v>89</v>
      </c>
      <c r="Q17" s="20">
        <v>87</v>
      </c>
      <c r="R17" s="20">
        <v>82</v>
      </c>
      <c r="S17" s="20">
        <v>91</v>
      </c>
      <c r="T17" s="23">
        <f t="shared" si="0"/>
        <v>87.759259259259252</v>
      </c>
      <c r="U17" s="19"/>
      <c r="V17" s="24"/>
      <c r="W17" s="25"/>
      <c r="X17" s="25"/>
    </row>
    <row r="18" spans="1:24" s="47" customFormat="1" ht="16.05" customHeight="1" x14ac:dyDescent="0.25">
      <c r="A18" s="19">
        <v>12</v>
      </c>
      <c r="B18" s="19">
        <v>1300016214</v>
      </c>
      <c r="C18" s="19">
        <v>91</v>
      </c>
      <c r="D18" s="19">
        <v>95</v>
      </c>
      <c r="E18" s="20">
        <v>89</v>
      </c>
      <c r="F18" s="20">
        <v>83</v>
      </c>
      <c r="G18" s="21">
        <v>86</v>
      </c>
      <c r="H18" s="20">
        <v>91</v>
      </c>
      <c r="I18" s="20">
        <v>90</v>
      </c>
      <c r="J18" s="22" t="s">
        <v>42</v>
      </c>
      <c r="K18" s="20">
        <v>84</v>
      </c>
      <c r="L18" s="20">
        <v>85</v>
      </c>
      <c r="M18" s="20">
        <v>85</v>
      </c>
      <c r="N18" s="21">
        <v>87</v>
      </c>
      <c r="O18" s="20">
        <v>92</v>
      </c>
      <c r="P18" s="20">
        <v>91</v>
      </c>
      <c r="Q18" s="20">
        <v>83</v>
      </c>
      <c r="R18" s="20">
        <v>88</v>
      </c>
      <c r="S18" s="20">
        <v>88</v>
      </c>
      <c r="T18" s="23">
        <f t="shared" si="0"/>
        <v>87.703703703703709</v>
      </c>
      <c r="U18" s="19"/>
      <c r="V18" s="95"/>
    </row>
    <row r="19" spans="1:24" s="35" customFormat="1" ht="16.05" customHeight="1" x14ac:dyDescent="0.25">
      <c r="A19" s="19">
        <v>13</v>
      </c>
      <c r="B19" s="19">
        <v>1300016320</v>
      </c>
      <c r="C19" s="19">
        <v>95</v>
      </c>
      <c r="D19" s="19">
        <v>90</v>
      </c>
      <c r="E19" s="20">
        <v>82</v>
      </c>
      <c r="F19" s="20">
        <v>88</v>
      </c>
      <c r="G19" s="21">
        <v>95</v>
      </c>
      <c r="H19" s="20">
        <v>93</v>
      </c>
      <c r="I19" s="20">
        <v>87</v>
      </c>
      <c r="J19" s="22" t="s">
        <v>47</v>
      </c>
      <c r="K19" s="20">
        <v>91</v>
      </c>
      <c r="L19" s="20">
        <v>82</v>
      </c>
      <c r="M19" s="20">
        <v>86</v>
      </c>
      <c r="N19" s="20">
        <v>88</v>
      </c>
      <c r="O19" s="20">
        <v>85</v>
      </c>
      <c r="P19" s="20">
        <v>90</v>
      </c>
      <c r="Q19" s="20">
        <v>88</v>
      </c>
      <c r="R19" s="20">
        <v>85</v>
      </c>
      <c r="S19" s="20">
        <v>88</v>
      </c>
      <c r="T19" s="23">
        <f t="shared" si="0"/>
        <v>87.666666666666671</v>
      </c>
      <c r="U19" s="19"/>
      <c r="V19" s="24"/>
      <c r="W19" s="25"/>
      <c r="X19" s="25"/>
    </row>
    <row r="20" spans="1:24" s="42" customFormat="1" ht="16.05" customHeight="1" x14ac:dyDescent="0.25">
      <c r="A20" s="19">
        <v>14</v>
      </c>
      <c r="B20" s="19">
        <v>1300016245</v>
      </c>
      <c r="C20" s="19">
        <v>90</v>
      </c>
      <c r="D20" s="19">
        <v>91</v>
      </c>
      <c r="E20" s="20">
        <v>93</v>
      </c>
      <c r="F20" s="20">
        <v>88</v>
      </c>
      <c r="G20" s="20">
        <v>90</v>
      </c>
      <c r="H20" s="20">
        <v>95</v>
      </c>
      <c r="I20" s="21">
        <v>83</v>
      </c>
      <c r="J20" s="22" t="s">
        <v>43</v>
      </c>
      <c r="K20" s="20">
        <v>85</v>
      </c>
      <c r="L20" s="20">
        <v>85</v>
      </c>
      <c r="M20" s="20">
        <v>85</v>
      </c>
      <c r="N20" s="20">
        <v>87</v>
      </c>
      <c r="O20" s="20">
        <v>90</v>
      </c>
      <c r="P20" s="20">
        <v>88</v>
      </c>
      <c r="Q20" s="20">
        <v>87</v>
      </c>
      <c r="R20" s="20">
        <v>84</v>
      </c>
      <c r="S20" s="20">
        <v>84</v>
      </c>
      <c r="T20" s="23">
        <f t="shared" si="0"/>
        <v>87.592592592592595</v>
      </c>
      <c r="U20" s="19"/>
      <c r="V20" s="24"/>
      <c r="W20" s="25"/>
      <c r="X20" s="25"/>
    </row>
    <row r="21" spans="1:24" s="35" customFormat="1" ht="16.05" customHeight="1" x14ac:dyDescent="0.25">
      <c r="A21" s="19">
        <v>15</v>
      </c>
      <c r="B21" s="102" t="s">
        <v>15</v>
      </c>
      <c r="C21" s="19">
        <v>90</v>
      </c>
      <c r="D21" s="19">
        <v>96</v>
      </c>
      <c r="E21" s="19">
        <v>85</v>
      </c>
      <c r="F21" s="19">
        <v>89</v>
      </c>
      <c r="G21" s="19">
        <v>90</v>
      </c>
      <c r="H21" s="19">
        <v>94</v>
      </c>
      <c r="I21" s="19">
        <v>83</v>
      </c>
      <c r="J21" s="40" t="s">
        <v>39</v>
      </c>
      <c r="K21" s="19">
        <v>85</v>
      </c>
      <c r="L21" s="19">
        <v>85</v>
      </c>
      <c r="M21" s="19">
        <v>85</v>
      </c>
      <c r="N21" s="19">
        <v>87</v>
      </c>
      <c r="O21" s="19">
        <v>85</v>
      </c>
      <c r="P21" s="19">
        <v>87</v>
      </c>
      <c r="Q21" s="19">
        <v>88</v>
      </c>
      <c r="R21" s="19">
        <v>84</v>
      </c>
      <c r="S21" s="19">
        <v>87</v>
      </c>
      <c r="T21" s="23">
        <f t="shared" si="0"/>
        <v>87.574074074074076</v>
      </c>
      <c r="U21" s="19"/>
      <c r="V21" s="93"/>
      <c r="W21" s="103"/>
      <c r="X21" s="103"/>
    </row>
    <row r="22" spans="1:24" s="35" customFormat="1" ht="16.05" customHeight="1" x14ac:dyDescent="0.25">
      <c r="A22" s="19">
        <v>16</v>
      </c>
      <c r="B22" s="19">
        <v>1300016330</v>
      </c>
      <c r="C22" s="19">
        <v>92</v>
      </c>
      <c r="D22" s="19">
        <v>91</v>
      </c>
      <c r="E22" s="20">
        <v>88</v>
      </c>
      <c r="F22" s="20">
        <v>81</v>
      </c>
      <c r="G22" s="20">
        <v>90</v>
      </c>
      <c r="H22" s="20">
        <v>91</v>
      </c>
      <c r="I22" s="20">
        <v>86</v>
      </c>
      <c r="J22" s="22" t="s">
        <v>37</v>
      </c>
      <c r="K22" s="20">
        <v>92</v>
      </c>
      <c r="L22" s="20">
        <v>90</v>
      </c>
      <c r="M22" s="20">
        <v>86</v>
      </c>
      <c r="N22" s="20">
        <v>87</v>
      </c>
      <c r="O22" s="20">
        <v>88</v>
      </c>
      <c r="P22" s="20">
        <v>90</v>
      </c>
      <c r="Q22" s="20">
        <v>83</v>
      </c>
      <c r="R22" s="20">
        <v>83</v>
      </c>
      <c r="S22" s="20">
        <v>87</v>
      </c>
      <c r="T22" s="23">
        <f t="shared" si="0"/>
        <v>87.481481481481481</v>
      </c>
      <c r="U22" s="19"/>
      <c r="V22" s="24"/>
      <c r="W22" s="25"/>
      <c r="X22" s="25"/>
    </row>
    <row r="23" spans="1:24" s="35" customFormat="1" ht="16.05" customHeight="1" x14ac:dyDescent="0.25">
      <c r="A23" s="19">
        <v>17</v>
      </c>
      <c r="B23" s="19">
        <v>1300016303</v>
      </c>
      <c r="C23" s="19">
        <v>91</v>
      </c>
      <c r="D23" s="19">
        <v>92</v>
      </c>
      <c r="E23" s="20">
        <v>84</v>
      </c>
      <c r="F23" s="20">
        <v>89</v>
      </c>
      <c r="G23" s="20">
        <v>85</v>
      </c>
      <c r="H23" s="20">
        <v>93</v>
      </c>
      <c r="I23" s="20">
        <v>84</v>
      </c>
      <c r="J23" s="22" t="s">
        <v>33</v>
      </c>
      <c r="K23" s="20">
        <v>85</v>
      </c>
      <c r="L23" s="20">
        <v>88</v>
      </c>
      <c r="M23" s="20">
        <v>88</v>
      </c>
      <c r="N23" s="20">
        <v>83</v>
      </c>
      <c r="O23" s="20">
        <v>92</v>
      </c>
      <c r="P23" s="20">
        <v>84</v>
      </c>
      <c r="Q23" s="20">
        <v>85</v>
      </c>
      <c r="R23" s="20">
        <v>89</v>
      </c>
      <c r="S23" s="20">
        <v>93</v>
      </c>
      <c r="T23" s="23">
        <f t="shared" si="0"/>
        <v>87.462962962962962</v>
      </c>
      <c r="U23" s="19"/>
      <c r="V23" s="24"/>
      <c r="W23" s="25"/>
      <c r="X23" s="25"/>
    </row>
    <row r="24" spans="1:24" s="35" customFormat="1" ht="16.05" customHeight="1" x14ac:dyDescent="0.25">
      <c r="A24" s="19">
        <v>18</v>
      </c>
      <c r="B24" s="43">
        <v>1300016304</v>
      </c>
      <c r="C24" s="43">
        <v>93</v>
      </c>
      <c r="D24" s="43">
        <v>94</v>
      </c>
      <c r="E24" s="44">
        <v>85</v>
      </c>
      <c r="F24" s="44">
        <v>88</v>
      </c>
      <c r="G24" s="44">
        <v>90</v>
      </c>
      <c r="H24" s="20">
        <v>92</v>
      </c>
      <c r="I24" s="44">
        <v>90</v>
      </c>
      <c r="J24" s="45" t="s">
        <v>43</v>
      </c>
      <c r="K24" s="44">
        <v>78</v>
      </c>
      <c r="L24" s="44">
        <v>81</v>
      </c>
      <c r="M24" s="44">
        <v>91</v>
      </c>
      <c r="N24" s="44">
        <v>90</v>
      </c>
      <c r="O24" s="44">
        <v>94</v>
      </c>
      <c r="P24" s="44">
        <v>90</v>
      </c>
      <c r="Q24" s="44">
        <v>84</v>
      </c>
      <c r="R24" s="44">
        <v>86</v>
      </c>
      <c r="S24" s="44">
        <v>86</v>
      </c>
      <c r="T24" s="23">
        <f t="shared" si="0"/>
        <v>87.444444444444443</v>
      </c>
      <c r="U24" s="43"/>
      <c r="V24" s="46"/>
    </row>
    <row r="25" spans="1:24" s="49" customFormat="1" ht="16.05" customHeight="1" x14ac:dyDescent="0.25">
      <c r="A25" s="19">
        <v>19</v>
      </c>
      <c r="B25" s="19">
        <v>1300016342</v>
      </c>
      <c r="C25" s="19">
        <v>87</v>
      </c>
      <c r="D25" s="19">
        <v>94</v>
      </c>
      <c r="E25" s="20">
        <v>91</v>
      </c>
      <c r="F25" s="20">
        <v>87</v>
      </c>
      <c r="G25" s="20">
        <v>87</v>
      </c>
      <c r="H25" s="20">
        <v>95</v>
      </c>
      <c r="I25" s="20">
        <v>82</v>
      </c>
      <c r="J25" s="22" t="s">
        <v>43</v>
      </c>
      <c r="K25" s="20">
        <v>88</v>
      </c>
      <c r="L25" s="20">
        <v>82</v>
      </c>
      <c r="M25" s="20">
        <v>83</v>
      </c>
      <c r="N25" s="20">
        <v>85</v>
      </c>
      <c r="O25" s="20">
        <v>93</v>
      </c>
      <c r="P25" s="20">
        <v>89</v>
      </c>
      <c r="Q25" s="20">
        <v>85</v>
      </c>
      <c r="R25" s="20">
        <v>83</v>
      </c>
      <c r="S25" s="20">
        <v>87</v>
      </c>
      <c r="T25" s="23">
        <f t="shared" si="0"/>
        <v>87.203703703703709</v>
      </c>
      <c r="U25" s="19"/>
      <c r="V25" s="48"/>
    </row>
    <row r="26" spans="1:24" s="35" customFormat="1" ht="16.05" customHeight="1" x14ac:dyDescent="0.25">
      <c r="A26" s="19">
        <v>20</v>
      </c>
      <c r="B26" s="19">
        <v>1300016213</v>
      </c>
      <c r="C26" s="19">
        <v>91</v>
      </c>
      <c r="D26" s="19">
        <v>92</v>
      </c>
      <c r="E26" s="20">
        <v>82</v>
      </c>
      <c r="F26" s="20">
        <v>91</v>
      </c>
      <c r="G26" s="20">
        <v>83</v>
      </c>
      <c r="H26" s="20">
        <v>95</v>
      </c>
      <c r="I26" s="20">
        <v>81</v>
      </c>
      <c r="J26" s="22" t="s">
        <v>42</v>
      </c>
      <c r="K26" s="20">
        <v>87</v>
      </c>
      <c r="L26" s="20">
        <v>85</v>
      </c>
      <c r="M26" s="20">
        <v>76</v>
      </c>
      <c r="N26" s="20">
        <v>85</v>
      </c>
      <c r="O26" s="20">
        <v>89</v>
      </c>
      <c r="P26" s="20">
        <v>90</v>
      </c>
      <c r="Q26" s="20">
        <v>89</v>
      </c>
      <c r="R26" s="20">
        <v>80</v>
      </c>
      <c r="S26" s="20">
        <v>89</v>
      </c>
      <c r="T26" s="23">
        <f t="shared" si="0"/>
        <v>87.148148148148152</v>
      </c>
      <c r="U26" s="19"/>
      <c r="V26" s="95"/>
    </row>
    <row r="27" spans="1:24" s="35" customFormat="1" ht="16.05" customHeight="1" x14ac:dyDescent="0.25">
      <c r="A27" s="31" t="s">
        <v>71</v>
      </c>
      <c r="B27" s="32" t="s">
        <v>20</v>
      </c>
      <c r="C27" s="31">
        <v>88</v>
      </c>
      <c r="D27" s="31">
        <v>94</v>
      </c>
      <c r="E27" s="31">
        <v>78</v>
      </c>
      <c r="F27" s="31">
        <v>78</v>
      </c>
      <c r="G27" s="31">
        <v>85</v>
      </c>
      <c r="H27" s="31">
        <v>89</v>
      </c>
      <c r="I27" s="31">
        <v>94</v>
      </c>
      <c r="J27" s="32" t="s">
        <v>49</v>
      </c>
      <c r="K27" s="31">
        <v>86</v>
      </c>
      <c r="L27" s="31">
        <v>81</v>
      </c>
      <c r="M27" s="31">
        <v>86</v>
      </c>
      <c r="N27" s="31">
        <v>90</v>
      </c>
      <c r="O27" s="31">
        <v>93</v>
      </c>
      <c r="P27" s="31">
        <v>87</v>
      </c>
      <c r="Q27" s="31">
        <v>88</v>
      </c>
      <c r="R27" s="31">
        <v>87</v>
      </c>
      <c r="S27" s="31">
        <v>91</v>
      </c>
      <c r="T27" s="33">
        <f t="shared" si="0"/>
        <v>87.037037037037038</v>
      </c>
      <c r="U27" s="31"/>
      <c r="V27" s="95"/>
    </row>
    <row r="28" spans="1:24" s="35" customFormat="1" ht="16.05" customHeight="1" x14ac:dyDescent="0.25">
      <c r="A28" s="19">
        <v>21</v>
      </c>
      <c r="B28" s="102" t="s">
        <v>10</v>
      </c>
      <c r="C28" s="19">
        <v>91</v>
      </c>
      <c r="D28" s="19">
        <v>86</v>
      </c>
      <c r="E28" s="19">
        <v>80</v>
      </c>
      <c r="F28" s="19">
        <v>86</v>
      </c>
      <c r="G28" s="19">
        <v>90</v>
      </c>
      <c r="H28" s="19">
        <v>88</v>
      </c>
      <c r="I28" s="19">
        <v>83</v>
      </c>
      <c r="J28" s="40" t="s">
        <v>34</v>
      </c>
      <c r="K28" s="19">
        <v>85</v>
      </c>
      <c r="L28" s="19">
        <v>85</v>
      </c>
      <c r="M28" s="19">
        <v>85</v>
      </c>
      <c r="N28" s="19">
        <v>83</v>
      </c>
      <c r="O28" s="19">
        <v>92</v>
      </c>
      <c r="P28" s="19">
        <v>85</v>
      </c>
      <c r="Q28" s="19">
        <v>89</v>
      </c>
      <c r="R28" s="19">
        <v>87</v>
      </c>
      <c r="S28" s="19">
        <v>93</v>
      </c>
      <c r="T28" s="23">
        <f t="shared" si="0"/>
        <v>86.925925925925924</v>
      </c>
      <c r="U28" s="19"/>
      <c r="V28" s="46"/>
    </row>
    <row r="29" spans="1:24" s="35" customFormat="1" ht="16.05" customHeight="1" x14ac:dyDescent="0.25">
      <c r="A29" s="19">
        <v>22</v>
      </c>
      <c r="B29" s="19">
        <v>1300016278</v>
      </c>
      <c r="C29" s="19">
        <v>81</v>
      </c>
      <c r="D29" s="19">
        <v>93</v>
      </c>
      <c r="E29" s="20">
        <v>70</v>
      </c>
      <c r="F29" s="21">
        <v>86</v>
      </c>
      <c r="G29" s="20">
        <v>96</v>
      </c>
      <c r="H29" s="20">
        <v>89</v>
      </c>
      <c r="I29" s="21">
        <v>95</v>
      </c>
      <c r="J29" s="22" t="s">
        <v>50</v>
      </c>
      <c r="K29" s="21">
        <v>88</v>
      </c>
      <c r="L29" s="21">
        <v>75</v>
      </c>
      <c r="M29" s="20">
        <v>88</v>
      </c>
      <c r="N29" s="21">
        <v>90</v>
      </c>
      <c r="O29" s="20">
        <v>91</v>
      </c>
      <c r="P29" s="20">
        <v>89</v>
      </c>
      <c r="Q29" s="20">
        <v>89</v>
      </c>
      <c r="R29" s="20">
        <v>83</v>
      </c>
      <c r="S29" s="20">
        <v>86</v>
      </c>
      <c r="T29" s="23">
        <f t="shared" si="0"/>
        <v>86.907407407407405</v>
      </c>
      <c r="U29" s="19"/>
      <c r="V29" s="46"/>
    </row>
    <row r="30" spans="1:24" s="35" customFormat="1" ht="16.05" customHeight="1" x14ac:dyDescent="0.25">
      <c r="A30" s="19">
        <v>23</v>
      </c>
      <c r="B30" s="19">
        <v>1300016231</v>
      </c>
      <c r="C30" s="19">
        <v>83</v>
      </c>
      <c r="D30" s="19">
        <v>90</v>
      </c>
      <c r="E30" s="20">
        <v>92</v>
      </c>
      <c r="F30" s="20">
        <v>84</v>
      </c>
      <c r="G30" s="20">
        <v>86</v>
      </c>
      <c r="H30" s="20">
        <v>83</v>
      </c>
      <c r="I30" s="20">
        <v>85</v>
      </c>
      <c r="J30" s="22" t="s">
        <v>33</v>
      </c>
      <c r="K30" s="20">
        <v>93</v>
      </c>
      <c r="L30" s="20">
        <v>93</v>
      </c>
      <c r="M30" s="20">
        <v>90</v>
      </c>
      <c r="N30" s="20">
        <v>85</v>
      </c>
      <c r="O30" s="20">
        <v>86</v>
      </c>
      <c r="P30" s="20">
        <v>84</v>
      </c>
      <c r="Q30" s="20">
        <v>84</v>
      </c>
      <c r="R30" s="20">
        <v>83</v>
      </c>
      <c r="S30" s="20">
        <v>91</v>
      </c>
      <c r="T30" s="23">
        <f t="shared" si="0"/>
        <v>86.888888888888886</v>
      </c>
      <c r="U30" s="19"/>
      <c r="V30" s="46"/>
    </row>
    <row r="31" spans="1:24" s="35" customFormat="1" ht="16.05" customHeight="1" x14ac:dyDescent="0.25">
      <c r="A31" s="19">
        <v>24</v>
      </c>
      <c r="B31" s="19">
        <v>1300016305</v>
      </c>
      <c r="C31" s="19">
        <v>83</v>
      </c>
      <c r="D31" s="19">
        <v>89</v>
      </c>
      <c r="E31" s="20">
        <v>80</v>
      </c>
      <c r="F31" s="20">
        <v>81</v>
      </c>
      <c r="G31" s="21">
        <v>88</v>
      </c>
      <c r="H31" s="20">
        <v>95</v>
      </c>
      <c r="I31" s="21">
        <v>90</v>
      </c>
      <c r="J31" s="22" t="s">
        <v>39</v>
      </c>
      <c r="K31" s="20">
        <v>88</v>
      </c>
      <c r="L31" s="21">
        <v>86</v>
      </c>
      <c r="M31" s="20">
        <v>83</v>
      </c>
      <c r="N31" s="20">
        <v>91</v>
      </c>
      <c r="O31" s="20">
        <v>88</v>
      </c>
      <c r="P31" s="20">
        <v>92</v>
      </c>
      <c r="Q31" s="20">
        <v>88</v>
      </c>
      <c r="R31" s="20">
        <v>79</v>
      </c>
      <c r="S31" s="20">
        <v>89</v>
      </c>
      <c r="T31" s="23">
        <f t="shared" si="0"/>
        <v>86.833333333333329</v>
      </c>
      <c r="U31" s="19"/>
      <c r="V31" s="46"/>
    </row>
    <row r="32" spans="1:24" s="35" customFormat="1" ht="16.05" customHeight="1" x14ac:dyDescent="0.25">
      <c r="A32" s="19">
        <v>25</v>
      </c>
      <c r="B32" s="19">
        <v>1300016229</v>
      </c>
      <c r="C32" s="19">
        <v>93</v>
      </c>
      <c r="D32" s="19">
        <v>89</v>
      </c>
      <c r="E32" s="20">
        <v>82</v>
      </c>
      <c r="F32" s="21">
        <v>87</v>
      </c>
      <c r="G32" s="21">
        <v>93</v>
      </c>
      <c r="H32" s="20">
        <v>82</v>
      </c>
      <c r="I32" s="20">
        <v>88</v>
      </c>
      <c r="J32" s="22" t="s">
        <v>39</v>
      </c>
      <c r="K32" s="21">
        <v>80</v>
      </c>
      <c r="L32" s="20">
        <v>85</v>
      </c>
      <c r="M32" s="20">
        <v>87</v>
      </c>
      <c r="N32" s="21">
        <v>90</v>
      </c>
      <c r="O32" s="20">
        <v>86</v>
      </c>
      <c r="P32" s="20">
        <v>89</v>
      </c>
      <c r="Q32" s="20">
        <v>85</v>
      </c>
      <c r="R32" s="20">
        <v>87</v>
      </c>
      <c r="S32" s="20">
        <v>88</v>
      </c>
      <c r="T32" s="23">
        <f t="shared" si="0"/>
        <v>86.759259259259252</v>
      </c>
      <c r="U32" s="19"/>
      <c r="V32" s="95"/>
    </row>
    <row r="33" spans="1:24" s="35" customFormat="1" ht="16.05" customHeight="1" x14ac:dyDescent="0.25">
      <c r="A33" s="19">
        <v>26</v>
      </c>
      <c r="B33" s="19">
        <v>1300016340</v>
      </c>
      <c r="C33" s="19">
        <v>86</v>
      </c>
      <c r="D33" s="19">
        <v>90</v>
      </c>
      <c r="E33" s="20">
        <v>91</v>
      </c>
      <c r="F33" s="20">
        <v>87</v>
      </c>
      <c r="G33" s="20">
        <v>85</v>
      </c>
      <c r="H33" s="20">
        <v>92</v>
      </c>
      <c r="I33" s="20">
        <v>86</v>
      </c>
      <c r="J33" s="22" t="s">
        <v>33</v>
      </c>
      <c r="K33" s="20">
        <v>84</v>
      </c>
      <c r="L33" s="20">
        <v>82</v>
      </c>
      <c r="M33" s="20">
        <v>87</v>
      </c>
      <c r="N33" s="20">
        <v>92</v>
      </c>
      <c r="O33" s="20">
        <v>84</v>
      </c>
      <c r="P33" s="20">
        <v>92</v>
      </c>
      <c r="Q33" s="20">
        <v>84</v>
      </c>
      <c r="R33" s="20">
        <v>84</v>
      </c>
      <c r="S33" s="20">
        <v>87</v>
      </c>
      <c r="T33" s="23">
        <f t="shared" si="0"/>
        <v>86.629629629629633</v>
      </c>
      <c r="U33" s="19"/>
      <c r="V33" s="46"/>
    </row>
    <row r="34" spans="1:24" s="35" customFormat="1" ht="16.05" customHeight="1" x14ac:dyDescent="0.25">
      <c r="A34" s="19">
        <v>27</v>
      </c>
      <c r="B34" s="19">
        <v>1300016322</v>
      </c>
      <c r="C34" s="19">
        <v>92</v>
      </c>
      <c r="D34" s="19">
        <v>87</v>
      </c>
      <c r="E34" s="20">
        <v>84</v>
      </c>
      <c r="F34" s="20">
        <v>86</v>
      </c>
      <c r="G34" s="20">
        <v>86</v>
      </c>
      <c r="H34" s="20">
        <v>92</v>
      </c>
      <c r="I34" s="20">
        <v>87</v>
      </c>
      <c r="J34" s="22" t="s">
        <v>93</v>
      </c>
      <c r="K34" s="20">
        <v>85</v>
      </c>
      <c r="L34" s="20">
        <v>80</v>
      </c>
      <c r="M34" s="20">
        <v>85</v>
      </c>
      <c r="N34" s="20">
        <v>83</v>
      </c>
      <c r="O34" s="20">
        <v>89</v>
      </c>
      <c r="P34" s="20">
        <v>90</v>
      </c>
      <c r="Q34" s="20">
        <v>89</v>
      </c>
      <c r="R34" s="20">
        <v>85</v>
      </c>
      <c r="S34" s="20">
        <v>92</v>
      </c>
      <c r="T34" s="23">
        <f t="shared" si="0"/>
        <v>86.574074074074076</v>
      </c>
      <c r="U34" s="19"/>
      <c r="V34" s="46"/>
    </row>
    <row r="35" spans="1:24" s="62" customFormat="1" ht="16.05" customHeight="1" x14ac:dyDescent="0.25">
      <c r="A35" s="53">
        <v>28</v>
      </c>
      <c r="B35" s="53">
        <v>1300016344</v>
      </c>
      <c r="C35" s="53">
        <v>93</v>
      </c>
      <c r="D35" s="53">
        <v>89</v>
      </c>
      <c r="E35" s="53">
        <v>81</v>
      </c>
      <c r="F35" s="56">
        <v>85</v>
      </c>
      <c r="G35" s="53">
        <v>83</v>
      </c>
      <c r="H35" s="53">
        <v>87</v>
      </c>
      <c r="I35" s="56">
        <v>87</v>
      </c>
      <c r="J35" s="54" t="s">
        <v>41</v>
      </c>
      <c r="K35" s="56">
        <v>95</v>
      </c>
      <c r="L35" s="56">
        <v>85</v>
      </c>
      <c r="M35" s="53">
        <v>83</v>
      </c>
      <c r="N35" s="56">
        <v>80</v>
      </c>
      <c r="O35" s="53">
        <v>87</v>
      </c>
      <c r="P35" s="53">
        <v>86</v>
      </c>
      <c r="Q35" s="53">
        <v>91</v>
      </c>
      <c r="R35" s="53">
        <v>84</v>
      </c>
      <c r="S35" s="53">
        <v>90</v>
      </c>
      <c r="T35" s="55">
        <f t="shared" si="0"/>
        <v>86.5</v>
      </c>
      <c r="U35" s="53"/>
      <c r="V35" s="46"/>
      <c r="W35" s="35"/>
      <c r="X35" s="35"/>
    </row>
    <row r="36" spans="1:24" s="35" customFormat="1" ht="16.05" customHeight="1" x14ac:dyDescent="0.25">
      <c r="A36" s="53">
        <v>28</v>
      </c>
      <c r="B36" s="53">
        <v>1300016271</v>
      </c>
      <c r="C36" s="53">
        <v>79</v>
      </c>
      <c r="D36" s="53">
        <v>90</v>
      </c>
      <c r="E36" s="53">
        <v>87</v>
      </c>
      <c r="F36" s="56">
        <v>86</v>
      </c>
      <c r="G36" s="53">
        <v>90</v>
      </c>
      <c r="H36" s="53">
        <v>94</v>
      </c>
      <c r="I36" s="53">
        <v>84</v>
      </c>
      <c r="J36" s="54" t="s">
        <v>43</v>
      </c>
      <c r="K36" s="56">
        <v>90</v>
      </c>
      <c r="L36" s="53">
        <v>87</v>
      </c>
      <c r="M36" s="53">
        <v>85</v>
      </c>
      <c r="N36" s="56">
        <v>80</v>
      </c>
      <c r="O36" s="53">
        <v>95</v>
      </c>
      <c r="P36" s="53">
        <v>85</v>
      </c>
      <c r="Q36" s="53">
        <v>84</v>
      </c>
      <c r="R36" s="53">
        <v>80</v>
      </c>
      <c r="S36" s="53">
        <v>89</v>
      </c>
      <c r="T36" s="55">
        <f t="shared" si="0"/>
        <v>86.5</v>
      </c>
      <c r="U36" s="53"/>
      <c r="V36" s="46"/>
    </row>
    <row r="37" spans="1:24" s="38" customFormat="1" ht="16.05" customHeight="1" x14ac:dyDescent="0.25">
      <c r="A37" s="19">
        <v>30</v>
      </c>
      <c r="B37" s="19">
        <v>1300016267</v>
      </c>
      <c r="C37" s="50">
        <v>90</v>
      </c>
      <c r="D37" s="50">
        <v>95</v>
      </c>
      <c r="E37" s="21">
        <v>87</v>
      </c>
      <c r="F37" s="21">
        <v>88</v>
      </c>
      <c r="G37" s="21">
        <v>88</v>
      </c>
      <c r="H37" s="21">
        <v>84</v>
      </c>
      <c r="I37" s="21">
        <v>84</v>
      </c>
      <c r="J37" s="22" t="s">
        <v>49</v>
      </c>
      <c r="K37" s="21">
        <v>82</v>
      </c>
      <c r="L37" s="21">
        <v>85</v>
      </c>
      <c r="M37" s="21">
        <v>60</v>
      </c>
      <c r="N37" s="21">
        <v>86</v>
      </c>
      <c r="O37" s="21">
        <v>87</v>
      </c>
      <c r="P37" s="21">
        <v>90</v>
      </c>
      <c r="Q37" s="21">
        <v>89</v>
      </c>
      <c r="R37" s="21">
        <v>85</v>
      </c>
      <c r="S37" s="21">
        <v>88</v>
      </c>
      <c r="T37" s="23">
        <f t="shared" si="0"/>
        <v>86.462962962962962</v>
      </c>
      <c r="U37" s="19"/>
      <c r="V37" s="51"/>
    </row>
    <row r="38" spans="1:24" s="42" customFormat="1" ht="16.05" customHeight="1" x14ac:dyDescent="0.25">
      <c r="A38" s="19">
        <v>31</v>
      </c>
      <c r="B38" s="19">
        <v>1300016302</v>
      </c>
      <c r="C38" s="19">
        <v>87</v>
      </c>
      <c r="D38" s="19">
        <v>89</v>
      </c>
      <c r="E38" s="20">
        <v>82</v>
      </c>
      <c r="F38" s="21">
        <v>88</v>
      </c>
      <c r="G38" s="20">
        <v>83</v>
      </c>
      <c r="H38" s="20">
        <v>94</v>
      </c>
      <c r="I38" s="20">
        <v>94</v>
      </c>
      <c r="J38" s="22" t="s">
        <v>33</v>
      </c>
      <c r="K38" s="21">
        <v>85</v>
      </c>
      <c r="L38" s="20">
        <v>85</v>
      </c>
      <c r="M38" s="20">
        <v>86</v>
      </c>
      <c r="N38" s="21">
        <v>77</v>
      </c>
      <c r="O38" s="20">
        <v>94</v>
      </c>
      <c r="P38" s="20">
        <v>82</v>
      </c>
      <c r="Q38" s="20">
        <v>86</v>
      </c>
      <c r="R38" s="20">
        <v>86</v>
      </c>
      <c r="S38" s="20">
        <v>93</v>
      </c>
      <c r="T38" s="23">
        <f t="shared" si="0"/>
        <v>86.444444444444443</v>
      </c>
      <c r="U38" s="19"/>
      <c r="V38" s="52"/>
    </row>
    <row r="39" spans="1:24" s="35" customFormat="1" ht="16.05" customHeight="1" x14ac:dyDescent="0.25">
      <c r="A39" s="19">
        <v>32</v>
      </c>
      <c r="B39" s="19">
        <v>1300016255</v>
      </c>
      <c r="C39" s="19">
        <v>92</v>
      </c>
      <c r="D39" s="19">
        <v>93</v>
      </c>
      <c r="E39" s="20">
        <v>76</v>
      </c>
      <c r="F39" s="20">
        <v>83</v>
      </c>
      <c r="G39" s="20">
        <v>85</v>
      </c>
      <c r="H39" s="20">
        <v>91</v>
      </c>
      <c r="I39" s="20">
        <v>80</v>
      </c>
      <c r="J39" s="22" t="s">
        <v>44</v>
      </c>
      <c r="K39" s="20">
        <v>87</v>
      </c>
      <c r="L39" s="20">
        <v>85</v>
      </c>
      <c r="M39" s="20">
        <v>86</v>
      </c>
      <c r="N39" s="20">
        <v>85</v>
      </c>
      <c r="O39" s="20">
        <v>81</v>
      </c>
      <c r="P39" s="20">
        <v>84</v>
      </c>
      <c r="Q39" s="20">
        <v>91</v>
      </c>
      <c r="R39" s="20">
        <v>81</v>
      </c>
      <c r="S39" s="20">
        <v>92</v>
      </c>
      <c r="T39" s="23">
        <f t="shared" si="0"/>
        <v>86.425925925925924</v>
      </c>
      <c r="U39" s="19"/>
      <c r="V39" s="46"/>
    </row>
    <row r="40" spans="1:24" s="35" customFormat="1" ht="16.05" customHeight="1" x14ac:dyDescent="0.25">
      <c r="A40" s="19">
        <v>33</v>
      </c>
      <c r="B40" s="19">
        <v>1300016220</v>
      </c>
      <c r="C40" s="50">
        <v>84</v>
      </c>
      <c r="D40" s="50">
        <v>91</v>
      </c>
      <c r="E40" s="21">
        <v>82</v>
      </c>
      <c r="F40" s="21">
        <v>91</v>
      </c>
      <c r="G40" s="21">
        <v>90</v>
      </c>
      <c r="H40" s="21">
        <v>83</v>
      </c>
      <c r="I40" s="21">
        <v>90</v>
      </c>
      <c r="J40" s="22" t="s">
        <v>43</v>
      </c>
      <c r="K40" s="21">
        <v>83</v>
      </c>
      <c r="L40" s="21">
        <v>85</v>
      </c>
      <c r="M40" s="21">
        <v>87</v>
      </c>
      <c r="N40" s="21">
        <v>83</v>
      </c>
      <c r="O40" s="21">
        <v>92</v>
      </c>
      <c r="P40" s="21">
        <v>88</v>
      </c>
      <c r="Q40" s="21">
        <v>86</v>
      </c>
      <c r="R40" s="21">
        <v>83</v>
      </c>
      <c r="S40" s="21">
        <v>88</v>
      </c>
      <c r="T40" s="23">
        <f t="shared" si="0"/>
        <v>86.407407407407405</v>
      </c>
      <c r="U40" s="19"/>
      <c r="V40" s="95"/>
    </row>
    <row r="41" spans="1:24" s="35" customFormat="1" ht="16.05" customHeight="1" x14ac:dyDescent="0.25">
      <c r="A41" s="19">
        <v>34</v>
      </c>
      <c r="B41" s="19">
        <v>1300016218</v>
      </c>
      <c r="C41" s="19">
        <v>92</v>
      </c>
      <c r="D41" s="19">
        <v>91</v>
      </c>
      <c r="E41" s="20">
        <v>86</v>
      </c>
      <c r="F41" s="20">
        <v>90</v>
      </c>
      <c r="G41" s="21">
        <v>87</v>
      </c>
      <c r="H41" s="20">
        <v>89</v>
      </c>
      <c r="I41" s="21">
        <v>96</v>
      </c>
      <c r="J41" s="22" t="s">
        <v>33</v>
      </c>
      <c r="K41" s="20">
        <v>88</v>
      </c>
      <c r="L41" s="21">
        <v>80</v>
      </c>
      <c r="M41" s="20">
        <v>86</v>
      </c>
      <c r="N41" s="20">
        <v>79</v>
      </c>
      <c r="O41" s="20">
        <v>95</v>
      </c>
      <c r="P41" s="20">
        <v>90</v>
      </c>
      <c r="Q41" s="20">
        <v>82</v>
      </c>
      <c r="R41" s="20">
        <v>83</v>
      </c>
      <c r="S41" s="20">
        <v>82</v>
      </c>
      <c r="T41" s="23">
        <f t="shared" si="0"/>
        <v>86.388888888888886</v>
      </c>
      <c r="U41" s="19"/>
      <c r="V41" s="95"/>
    </row>
    <row r="42" spans="1:24" s="35" customFormat="1" ht="16.05" customHeight="1" x14ac:dyDescent="0.25">
      <c r="A42" s="53">
        <v>35</v>
      </c>
      <c r="B42" s="53">
        <v>1300016247</v>
      </c>
      <c r="C42" s="53">
        <v>89</v>
      </c>
      <c r="D42" s="53">
        <v>90</v>
      </c>
      <c r="E42" s="53">
        <v>85</v>
      </c>
      <c r="F42" s="56">
        <v>84</v>
      </c>
      <c r="G42" s="53">
        <v>85</v>
      </c>
      <c r="H42" s="53">
        <v>95</v>
      </c>
      <c r="I42" s="53">
        <v>83</v>
      </c>
      <c r="J42" s="54" t="s">
        <v>38</v>
      </c>
      <c r="K42" s="56">
        <v>93</v>
      </c>
      <c r="L42" s="53">
        <v>80</v>
      </c>
      <c r="M42" s="53">
        <v>83</v>
      </c>
      <c r="N42" s="56">
        <v>86</v>
      </c>
      <c r="O42" s="53">
        <v>89</v>
      </c>
      <c r="P42" s="53">
        <v>90</v>
      </c>
      <c r="Q42" s="53">
        <v>82</v>
      </c>
      <c r="R42" s="53">
        <v>82</v>
      </c>
      <c r="S42" s="53">
        <v>91</v>
      </c>
      <c r="T42" s="55">
        <f t="shared" si="0"/>
        <v>86.370370370370367</v>
      </c>
      <c r="U42" s="53"/>
      <c r="V42" s="52"/>
      <c r="W42" s="42"/>
      <c r="X42" s="42"/>
    </row>
    <row r="43" spans="1:24" s="42" customFormat="1" ht="16.05" customHeight="1" x14ac:dyDescent="0.25">
      <c r="A43" s="53">
        <v>35</v>
      </c>
      <c r="B43" s="53">
        <v>1300016341</v>
      </c>
      <c r="C43" s="53">
        <v>91</v>
      </c>
      <c r="D43" s="53">
        <v>91</v>
      </c>
      <c r="E43" s="53">
        <v>90</v>
      </c>
      <c r="F43" s="53">
        <v>87</v>
      </c>
      <c r="G43" s="53">
        <v>92</v>
      </c>
      <c r="H43" s="53">
        <v>95</v>
      </c>
      <c r="I43" s="53">
        <v>94</v>
      </c>
      <c r="J43" s="54" t="s">
        <v>28</v>
      </c>
      <c r="K43" s="53">
        <v>92</v>
      </c>
      <c r="L43" s="53">
        <v>76</v>
      </c>
      <c r="M43" s="53">
        <v>83</v>
      </c>
      <c r="N43" s="53">
        <v>82</v>
      </c>
      <c r="O43" s="53">
        <v>89</v>
      </c>
      <c r="P43" s="53">
        <v>87</v>
      </c>
      <c r="Q43" s="53">
        <v>80</v>
      </c>
      <c r="R43" s="53">
        <v>84</v>
      </c>
      <c r="S43" s="53">
        <v>84</v>
      </c>
      <c r="T43" s="55">
        <f t="shared" si="0"/>
        <v>86.370370370370367</v>
      </c>
      <c r="U43" s="53"/>
      <c r="V43" s="46"/>
      <c r="W43" s="35"/>
      <c r="X43" s="35"/>
    </row>
    <row r="44" spans="1:24" s="35" customFormat="1" ht="16.05" customHeight="1" x14ac:dyDescent="0.25">
      <c r="A44" s="19">
        <v>37</v>
      </c>
      <c r="B44" s="19">
        <v>1300016273</v>
      </c>
      <c r="C44" s="19">
        <v>88</v>
      </c>
      <c r="D44" s="19">
        <v>93</v>
      </c>
      <c r="E44" s="20">
        <v>68</v>
      </c>
      <c r="F44" s="20">
        <v>85</v>
      </c>
      <c r="G44" s="20">
        <v>90</v>
      </c>
      <c r="H44" s="20">
        <v>87</v>
      </c>
      <c r="I44" s="20">
        <v>89</v>
      </c>
      <c r="J44" s="22" t="s">
        <v>39</v>
      </c>
      <c r="K44" s="20">
        <v>86</v>
      </c>
      <c r="L44" s="20">
        <v>86</v>
      </c>
      <c r="M44" s="20">
        <v>78</v>
      </c>
      <c r="N44" s="20">
        <v>92</v>
      </c>
      <c r="O44" s="20">
        <v>79</v>
      </c>
      <c r="P44" s="20">
        <v>80</v>
      </c>
      <c r="Q44" s="20">
        <v>89</v>
      </c>
      <c r="R44" s="20">
        <v>88</v>
      </c>
      <c r="S44" s="20">
        <v>95</v>
      </c>
      <c r="T44" s="23">
        <f t="shared" si="0"/>
        <v>86.333333333333329</v>
      </c>
      <c r="U44" s="19"/>
      <c r="V44" s="46"/>
    </row>
    <row r="45" spans="1:24" s="42" customFormat="1" ht="16.05" customHeight="1" x14ac:dyDescent="0.25">
      <c r="A45" s="19">
        <v>38</v>
      </c>
      <c r="B45" s="19">
        <v>1300016258</v>
      </c>
      <c r="C45" s="19">
        <v>83</v>
      </c>
      <c r="D45" s="19">
        <v>91</v>
      </c>
      <c r="E45" s="20">
        <v>79</v>
      </c>
      <c r="F45" s="20">
        <v>82</v>
      </c>
      <c r="G45" s="20">
        <v>83</v>
      </c>
      <c r="H45" s="20">
        <v>84</v>
      </c>
      <c r="I45" s="20">
        <v>91</v>
      </c>
      <c r="J45" s="22" t="s">
        <v>34</v>
      </c>
      <c r="K45" s="20">
        <v>84</v>
      </c>
      <c r="L45" s="20">
        <v>85</v>
      </c>
      <c r="M45" s="20">
        <v>89</v>
      </c>
      <c r="N45" s="20">
        <v>90</v>
      </c>
      <c r="O45" s="20">
        <v>89</v>
      </c>
      <c r="P45" s="20">
        <v>90</v>
      </c>
      <c r="Q45" s="20">
        <v>87</v>
      </c>
      <c r="R45" s="20">
        <v>83</v>
      </c>
      <c r="S45" s="20">
        <v>91</v>
      </c>
      <c r="T45" s="23">
        <f t="shared" si="0"/>
        <v>86.203703703703709</v>
      </c>
      <c r="U45" s="19"/>
      <c r="V45" s="52"/>
    </row>
    <row r="46" spans="1:24" s="35" customFormat="1" ht="16.05" customHeight="1" x14ac:dyDescent="0.25">
      <c r="A46" s="19">
        <v>39</v>
      </c>
      <c r="B46" s="19">
        <v>1300016328</v>
      </c>
      <c r="C46" s="19">
        <v>91</v>
      </c>
      <c r="D46" s="19">
        <v>94</v>
      </c>
      <c r="E46" s="20">
        <v>88</v>
      </c>
      <c r="F46" s="20">
        <v>85</v>
      </c>
      <c r="G46" s="20">
        <v>88</v>
      </c>
      <c r="H46" s="20">
        <v>84</v>
      </c>
      <c r="I46" s="20">
        <v>83</v>
      </c>
      <c r="J46" s="22" t="s">
        <v>36</v>
      </c>
      <c r="K46" s="20">
        <v>83</v>
      </c>
      <c r="L46" s="20">
        <v>85</v>
      </c>
      <c r="M46" s="20">
        <v>87</v>
      </c>
      <c r="N46" s="20">
        <v>90</v>
      </c>
      <c r="O46" s="20">
        <v>88</v>
      </c>
      <c r="P46" s="20">
        <v>86</v>
      </c>
      <c r="Q46" s="20">
        <v>87</v>
      </c>
      <c r="R46" s="20">
        <v>83</v>
      </c>
      <c r="S46" s="20">
        <v>88</v>
      </c>
      <c r="T46" s="23">
        <f t="shared" si="0"/>
        <v>86.148148148148152</v>
      </c>
      <c r="U46" s="19"/>
      <c r="V46" s="46"/>
    </row>
    <row r="47" spans="1:24" s="35" customFormat="1" ht="16.05" customHeight="1" x14ac:dyDescent="0.25">
      <c r="A47" s="19">
        <v>40</v>
      </c>
      <c r="B47" s="19">
        <v>1300016257</v>
      </c>
      <c r="C47" s="19">
        <v>89</v>
      </c>
      <c r="D47" s="19">
        <v>87</v>
      </c>
      <c r="E47" s="20">
        <v>66</v>
      </c>
      <c r="F47" s="20">
        <v>84</v>
      </c>
      <c r="G47" s="20">
        <v>85</v>
      </c>
      <c r="H47" s="20">
        <v>91</v>
      </c>
      <c r="I47" s="20">
        <v>85</v>
      </c>
      <c r="J47" s="22" t="s">
        <v>42</v>
      </c>
      <c r="K47" s="20">
        <v>86</v>
      </c>
      <c r="L47" s="20">
        <v>92</v>
      </c>
      <c r="M47" s="20">
        <v>85</v>
      </c>
      <c r="N47" s="20">
        <v>86</v>
      </c>
      <c r="O47" s="20">
        <v>87</v>
      </c>
      <c r="P47" s="20">
        <v>90</v>
      </c>
      <c r="Q47" s="20">
        <v>82</v>
      </c>
      <c r="R47" s="20">
        <v>85</v>
      </c>
      <c r="S47" s="20">
        <v>91</v>
      </c>
      <c r="T47" s="23">
        <f t="shared" si="0"/>
        <v>86.055555555555557</v>
      </c>
      <c r="U47" s="19"/>
      <c r="V47" s="46"/>
    </row>
    <row r="48" spans="1:24" s="42" customFormat="1" ht="16.05" customHeight="1" x14ac:dyDescent="0.25">
      <c r="A48" s="19">
        <v>41</v>
      </c>
      <c r="B48" s="19">
        <v>1300016345</v>
      </c>
      <c r="C48" s="19">
        <v>87</v>
      </c>
      <c r="D48" s="19">
        <v>93</v>
      </c>
      <c r="E48" s="20">
        <v>88</v>
      </c>
      <c r="F48" s="20">
        <v>86</v>
      </c>
      <c r="G48" s="20">
        <v>85</v>
      </c>
      <c r="H48" s="20">
        <v>80</v>
      </c>
      <c r="I48" s="20">
        <v>83</v>
      </c>
      <c r="J48" s="22" t="s">
        <v>28</v>
      </c>
      <c r="K48" s="20">
        <v>88</v>
      </c>
      <c r="L48" s="20">
        <v>82</v>
      </c>
      <c r="M48" s="20">
        <v>86</v>
      </c>
      <c r="N48" s="20">
        <v>94</v>
      </c>
      <c r="O48" s="20">
        <v>85</v>
      </c>
      <c r="P48" s="20">
        <v>87</v>
      </c>
      <c r="Q48" s="20">
        <v>86</v>
      </c>
      <c r="R48" s="20">
        <v>82</v>
      </c>
      <c r="S48" s="20">
        <v>90</v>
      </c>
      <c r="T48" s="23">
        <f t="shared" si="0"/>
        <v>86</v>
      </c>
      <c r="U48" s="19"/>
      <c r="V48" s="52"/>
    </row>
    <row r="49" spans="1:22" s="35" customFormat="1" ht="16.05" customHeight="1" x14ac:dyDescent="0.25">
      <c r="A49" s="27" t="s">
        <v>67</v>
      </c>
      <c r="B49" s="27">
        <v>1300016333</v>
      </c>
      <c r="C49" s="27">
        <v>86</v>
      </c>
      <c r="D49" s="27">
        <v>90</v>
      </c>
      <c r="E49" s="27">
        <v>92</v>
      </c>
      <c r="F49" s="27">
        <v>84</v>
      </c>
      <c r="G49" s="27">
        <v>90</v>
      </c>
      <c r="H49" s="27">
        <v>89</v>
      </c>
      <c r="I49" s="28">
        <v>84</v>
      </c>
      <c r="J49" s="29" t="s">
        <v>33</v>
      </c>
      <c r="K49" s="27">
        <v>81</v>
      </c>
      <c r="L49" s="28">
        <v>85</v>
      </c>
      <c r="M49" s="27">
        <v>86</v>
      </c>
      <c r="N49" s="27">
        <v>91</v>
      </c>
      <c r="O49" s="27"/>
      <c r="P49" s="27"/>
      <c r="Q49" s="27">
        <v>83</v>
      </c>
      <c r="R49" s="27"/>
      <c r="S49" s="27">
        <v>84</v>
      </c>
      <c r="T49" s="30">
        <f>(C49*3+D49*3+E49*3+F49*4+G49*3+H49*3+I49*2+J49*4+K49*4+L49*4+M49*2+N49*3+Q49*4+S49*4)/46</f>
        <v>85.956521739130437</v>
      </c>
      <c r="U49" s="27"/>
      <c r="V49" s="46"/>
    </row>
    <row r="50" spans="1:22" s="42" customFormat="1" ht="16.05" customHeight="1" x14ac:dyDescent="0.25">
      <c r="A50" s="19">
        <v>42</v>
      </c>
      <c r="B50" s="40" t="s">
        <v>6</v>
      </c>
      <c r="C50" s="19">
        <v>91</v>
      </c>
      <c r="D50" s="19">
        <v>91</v>
      </c>
      <c r="E50" s="20">
        <v>79</v>
      </c>
      <c r="F50" s="20">
        <v>82</v>
      </c>
      <c r="G50" s="20">
        <v>81</v>
      </c>
      <c r="H50" s="20">
        <v>92</v>
      </c>
      <c r="I50" s="20">
        <v>82</v>
      </c>
      <c r="J50" s="22" t="s">
        <v>38</v>
      </c>
      <c r="K50" s="20">
        <v>88</v>
      </c>
      <c r="L50" s="20">
        <v>82</v>
      </c>
      <c r="M50" s="20">
        <v>86</v>
      </c>
      <c r="N50" s="20">
        <v>89</v>
      </c>
      <c r="O50" s="20">
        <v>86</v>
      </c>
      <c r="P50" s="20">
        <v>89</v>
      </c>
      <c r="Q50" s="20">
        <v>87</v>
      </c>
      <c r="R50" s="20">
        <v>82</v>
      </c>
      <c r="S50" s="20">
        <v>89</v>
      </c>
      <c r="T50" s="23">
        <f t="shared" ref="T50:T55" si="1">(C50*3+D50*3+E50*3+F50*4+G50*3+H50*3+I50*2+J50*4+K50*4+L50*4+M50*2+N50*3+O50*2+P50*3+Q50*4+R50*3+S50*4)/54</f>
        <v>85.740740740740748</v>
      </c>
      <c r="U50" s="41"/>
      <c r="V50" s="96"/>
    </row>
    <row r="51" spans="1:22" s="35" customFormat="1" ht="16.05" customHeight="1" x14ac:dyDescent="0.25">
      <c r="A51" s="19">
        <v>43</v>
      </c>
      <c r="B51" s="19">
        <v>1300016259</v>
      </c>
      <c r="C51" s="19">
        <v>92</v>
      </c>
      <c r="D51" s="19">
        <v>88</v>
      </c>
      <c r="E51" s="20">
        <v>91</v>
      </c>
      <c r="F51" s="21">
        <v>85</v>
      </c>
      <c r="G51" s="20">
        <v>85</v>
      </c>
      <c r="H51" s="20">
        <v>80</v>
      </c>
      <c r="I51" s="20">
        <v>85</v>
      </c>
      <c r="J51" s="22" t="s">
        <v>33</v>
      </c>
      <c r="K51" s="21">
        <v>87</v>
      </c>
      <c r="L51" s="20">
        <v>82</v>
      </c>
      <c r="M51" s="20">
        <v>83</v>
      </c>
      <c r="N51" s="21">
        <v>83</v>
      </c>
      <c r="O51" s="20">
        <v>80</v>
      </c>
      <c r="P51" s="20">
        <v>90</v>
      </c>
      <c r="Q51" s="20">
        <v>87</v>
      </c>
      <c r="R51" s="20">
        <v>82</v>
      </c>
      <c r="S51" s="20">
        <v>91</v>
      </c>
      <c r="T51" s="23">
        <f t="shared" si="1"/>
        <v>85.722222222222229</v>
      </c>
      <c r="U51" s="19"/>
      <c r="V51" s="46"/>
    </row>
    <row r="52" spans="1:22" s="35" customFormat="1" ht="16.05" customHeight="1" x14ac:dyDescent="0.25">
      <c r="A52" s="19">
        <v>44</v>
      </c>
      <c r="B52" s="19">
        <v>1300016332</v>
      </c>
      <c r="C52" s="19">
        <v>89</v>
      </c>
      <c r="D52" s="19">
        <v>91</v>
      </c>
      <c r="E52" s="20">
        <v>87</v>
      </c>
      <c r="F52" s="20">
        <v>87</v>
      </c>
      <c r="G52" s="20">
        <v>90</v>
      </c>
      <c r="H52" s="20">
        <v>94</v>
      </c>
      <c r="I52" s="20">
        <v>80</v>
      </c>
      <c r="J52" s="22" t="s">
        <v>39</v>
      </c>
      <c r="K52" s="20">
        <v>85</v>
      </c>
      <c r="L52" s="20">
        <v>77</v>
      </c>
      <c r="M52" s="20">
        <v>83</v>
      </c>
      <c r="N52" s="20">
        <v>85</v>
      </c>
      <c r="O52" s="20">
        <v>90</v>
      </c>
      <c r="P52" s="20">
        <v>90</v>
      </c>
      <c r="Q52" s="20">
        <v>80</v>
      </c>
      <c r="R52" s="20">
        <v>77</v>
      </c>
      <c r="S52" s="20">
        <v>87</v>
      </c>
      <c r="T52" s="23">
        <f t="shared" si="1"/>
        <v>85.68518518518519</v>
      </c>
      <c r="U52" s="19"/>
      <c r="V52" s="46"/>
    </row>
    <row r="53" spans="1:22" s="35" customFormat="1" ht="16.05" customHeight="1" x14ac:dyDescent="0.25">
      <c r="A53" s="19">
        <v>45</v>
      </c>
      <c r="B53" s="19">
        <v>1300016253</v>
      </c>
      <c r="C53" s="19">
        <v>84</v>
      </c>
      <c r="D53" s="19">
        <v>93</v>
      </c>
      <c r="E53" s="19">
        <v>85</v>
      </c>
      <c r="F53" s="19">
        <v>82</v>
      </c>
      <c r="G53" s="19">
        <v>87</v>
      </c>
      <c r="H53" s="19">
        <v>95</v>
      </c>
      <c r="I53" s="19">
        <v>82</v>
      </c>
      <c r="J53" s="40" t="s">
        <v>34</v>
      </c>
      <c r="K53" s="19">
        <v>91</v>
      </c>
      <c r="L53" s="19">
        <v>76</v>
      </c>
      <c r="M53" s="19">
        <v>82</v>
      </c>
      <c r="N53" s="19">
        <v>76</v>
      </c>
      <c r="O53" s="19">
        <v>91</v>
      </c>
      <c r="P53" s="19">
        <v>90</v>
      </c>
      <c r="Q53" s="19">
        <v>86</v>
      </c>
      <c r="R53" s="19">
        <v>82</v>
      </c>
      <c r="S53" s="19">
        <v>87</v>
      </c>
      <c r="T53" s="23">
        <f t="shared" si="1"/>
        <v>85.666666666666671</v>
      </c>
      <c r="U53" s="19"/>
      <c r="V53" s="46"/>
    </row>
    <row r="54" spans="1:22" s="35" customFormat="1" ht="16.05" customHeight="1" x14ac:dyDescent="0.25">
      <c r="A54" s="19">
        <v>46</v>
      </c>
      <c r="B54" s="19">
        <v>1300016226</v>
      </c>
      <c r="C54" s="19">
        <v>92</v>
      </c>
      <c r="D54" s="19">
        <v>85</v>
      </c>
      <c r="E54" s="20">
        <v>89</v>
      </c>
      <c r="F54" s="20">
        <v>85</v>
      </c>
      <c r="G54" s="20">
        <v>83</v>
      </c>
      <c r="H54" s="20">
        <v>83</v>
      </c>
      <c r="I54" s="20">
        <v>81</v>
      </c>
      <c r="J54" s="22" t="s">
        <v>44</v>
      </c>
      <c r="K54" s="20">
        <v>89</v>
      </c>
      <c r="L54" s="20">
        <v>88</v>
      </c>
      <c r="M54" s="20">
        <v>87</v>
      </c>
      <c r="N54" s="20">
        <v>85</v>
      </c>
      <c r="O54" s="20">
        <v>82</v>
      </c>
      <c r="P54" s="20">
        <v>82</v>
      </c>
      <c r="Q54" s="20">
        <v>83</v>
      </c>
      <c r="R54" s="20">
        <v>78</v>
      </c>
      <c r="S54" s="20">
        <v>88</v>
      </c>
      <c r="T54" s="23">
        <f t="shared" si="1"/>
        <v>85.611111111111114</v>
      </c>
      <c r="U54" s="19"/>
      <c r="V54" s="95"/>
    </row>
    <row r="55" spans="1:22" s="42" customFormat="1" ht="16.05" customHeight="1" x14ac:dyDescent="0.25">
      <c r="A55" s="19">
        <v>47</v>
      </c>
      <c r="B55" s="19">
        <v>1300016353</v>
      </c>
      <c r="C55" s="19">
        <v>84</v>
      </c>
      <c r="D55" s="19">
        <v>95</v>
      </c>
      <c r="E55" s="20">
        <v>78</v>
      </c>
      <c r="F55" s="21">
        <v>84</v>
      </c>
      <c r="G55" s="21">
        <v>90</v>
      </c>
      <c r="H55" s="20">
        <v>83</v>
      </c>
      <c r="I55" s="20">
        <v>79</v>
      </c>
      <c r="J55" s="22" t="s">
        <v>34</v>
      </c>
      <c r="K55" s="21">
        <v>89</v>
      </c>
      <c r="L55" s="20">
        <v>80</v>
      </c>
      <c r="M55" s="57">
        <v>86</v>
      </c>
      <c r="N55" s="57">
        <v>84</v>
      </c>
      <c r="O55" s="20">
        <v>96</v>
      </c>
      <c r="P55" s="20">
        <v>89</v>
      </c>
      <c r="Q55" s="20">
        <v>82</v>
      </c>
      <c r="R55" s="20">
        <v>80</v>
      </c>
      <c r="S55" s="20">
        <v>89</v>
      </c>
      <c r="T55" s="23">
        <f t="shared" si="1"/>
        <v>85.537037037037038</v>
      </c>
      <c r="U55" s="58"/>
      <c r="V55" s="52"/>
    </row>
    <row r="56" spans="1:22" s="42" customFormat="1" ht="16.05" customHeight="1" x14ac:dyDescent="0.25">
      <c r="A56" s="27" t="s">
        <v>67</v>
      </c>
      <c r="B56" s="59" t="s">
        <v>17</v>
      </c>
      <c r="C56" s="27">
        <v>85</v>
      </c>
      <c r="D56" s="27">
        <v>92</v>
      </c>
      <c r="E56" s="27">
        <v>87</v>
      </c>
      <c r="F56" s="27">
        <v>87</v>
      </c>
      <c r="G56" s="27">
        <v>87</v>
      </c>
      <c r="H56" s="27">
        <v>87</v>
      </c>
      <c r="I56" s="27">
        <v>80</v>
      </c>
      <c r="J56" s="29" t="s">
        <v>41</v>
      </c>
      <c r="K56" s="27">
        <v>90</v>
      </c>
      <c r="L56" s="27"/>
      <c r="M56" s="27"/>
      <c r="N56" s="27"/>
      <c r="O56" s="27">
        <v>84</v>
      </c>
      <c r="P56" s="27">
        <v>87</v>
      </c>
      <c r="Q56" s="27">
        <v>81</v>
      </c>
      <c r="R56" s="27">
        <v>83</v>
      </c>
      <c r="S56" s="27">
        <v>85</v>
      </c>
      <c r="T56" s="30">
        <f>(C56*3+D56*3+E56*3+F56*4+G56*3+H56*3+I56*2+J56*4+K56*4+O56*2+P56*3+Q56*4+R56*3+S56*4)/45</f>
        <v>85.511111111111106</v>
      </c>
      <c r="U56" s="27"/>
      <c r="V56" s="96"/>
    </row>
    <row r="57" spans="1:22" s="35" customFormat="1" ht="16.05" customHeight="1" x14ac:dyDescent="0.25">
      <c r="A57" s="19">
        <v>48</v>
      </c>
      <c r="B57" s="19">
        <v>1300016288</v>
      </c>
      <c r="C57" s="19">
        <v>90</v>
      </c>
      <c r="D57" s="19">
        <v>94</v>
      </c>
      <c r="E57" s="20">
        <v>86</v>
      </c>
      <c r="F57" s="21">
        <v>82</v>
      </c>
      <c r="G57" s="21">
        <v>82</v>
      </c>
      <c r="H57" s="20">
        <v>91</v>
      </c>
      <c r="I57" s="21">
        <v>81</v>
      </c>
      <c r="J57" s="22" t="s">
        <v>47</v>
      </c>
      <c r="K57" s="21">
        <v>92</v>
      </c>
      <c r="L57" s="20">
        <v>85</v>
      </c>
      <c r="M57" s="20">
        <v>86</v>
      </c>
      <c r="N57" s="21">
        <v>81</v>
      </c>
      <c r="O57" s="20">
        <v>82</v>
      </c>
      <c r="P57" s="20">
        <v>84</v>
      </c>
      <c r="Q57" s="20">
        <v>80</v>
      </c>
      <c r="R57" s="20">
        <v>84</v>
      </c>
      <c r="S57" s="20">
        <v>91</v>
      </c>
      <c r="T57" s="23">
        <f t="shared" ref="T57:T63" si="2">(C57*3+D57*3+E57*3+F57*4+G57*3+H57*3+I57*2+J57*4+K57*4+L57*4+M57*2+N57*3+O57*2+P57*3+Q57*4+R57*3+S57*4)/54</f>
        <v>85.370370370370367</v>
      </c>
      <c r="U57" s="19"/>
      <c r="V57" s="46"/>
    </row>
    <row r="58" spans="1:22" s="35" customFormat="1" ht="16.05" customHeight="1" x14ac:dyDescent="0.25">
      <c r="A58" s="19">
        <v>49</v>
      </c>
      <c r="B58" s="102" t="s">
        <v>4</v>
      </c>
      <c r="C58" s="19">
        <v>85</v>
      </c>
      <c r="D58" s="19">
        <v>87</v>
      </c>
      <c r="E58" s="19">
        <v>88</v>
      </c>
      <c r="F58" s="19">
        <v>84</v>
      </c>
      <c r="G58" s="19">
        <v>83</v>
      </c>
      <c r="H58" s="19">
        <v>89</v>
      </c>
      <c r="I58" s="19">
        <v>90</v>
      </c>
      <c r="J58" s="40" t="s">
        <v>28</v>
      </c>
      <c r="K58" s="19">
        <v>80</v>
      </c>
      <c r="L58" s="19">
        <v>85</v>
      </c>
      <c r="M58" s="19">
        <v>75</v>
      </c>
      <c r="N58" s="19">
        <v>88</v>
      </c>
      <c r="O58" s="19">
        <v>94</v>
      </c>
      <c r="P58" s="19">
        <v>84</v>
      </c>
      <c r="Q58" s="19">
        <v>88</v>
      </c>
      <c r="R58" s="19">
        <v>85</v>
      </c>
      <c r="S58" s="19">
        <v>89</v>
      </c>
      <c r="T58" s="23">
        <f t="shared" si="2"/>
        <v>85.351851851851848</v>
      </c>
      <c r="U58" s="19"/>
      <c r="V58" s="95"/>
    </row>
    <row r="59" spans="1:22" s="35" customFormat="1" ht="16.05" customHeight="1" x14ac:dyDescent="0.25">
      <c r="A59" s="19">
        <v>50</v>
      </c>
      <c r="B59" s="19">
        <v>1300016222</v>
      </c>
      <c r="C59" s="19">
        <v>89</v>
      </c>
      <c r="D59" s="19">
        <v>91</v>
      </c>
      <c r="E59" s="19">
        <v>82</v>
      </c>
      <c r="F59" s="50">
        <v>91</v>
      </c>
      <c r="G59" s="19">
        <v>85</v>
      </c>
      <c r="H59" s="19">
        <v>84</v>
      </c>
      <c r="I59" s="19">
        <v>76</v>
      </c>
      <c r="J59" s="40" t="s">
        <v>91</v>
      </c>
      <c r="K59" s="50">
        <v>73</v>
      </c>
      <c r="L59" s="19">
        <v>88</v>
      </c>
      <c r="M59" s="19">
        <v>86</v>
      </c>
      <c r="N59" s="50">
        <v>79</v>
      </c>
      <c r="O59" s="19">
        <v>91</v>
      </c>
      <c r="P59" s="19">
        <v>90</v>
      </c>
      <c r="Q59" s="108">
        <v>84</v>
      </c>
      <c r="R59" s="19">
        <v>82</v>
      </c>
      <c r="S59" s="19">
        <v>89</v>
      </c>
      <c r="T59" s="23">
        <f t="shared" si="2"/>
        <v>85.18518518518519</v>
      </c>
      <c r="U59" s="19"/>
      <c r="V59" s="95"/>
    </row>
    <row r="60" spans="1:22" s="61" customFormat="1" ht="16.05" customHeight="1" x14ac:dyDescent="0.25">
      <c r="A60" s="19">
        <v>51</v>
      </c>
      <c r="B60" s="19">
        <v>1300016227</v>
      </c>
      <c r="C60" s="19">
        <v>80</v>
      </c>
      <c r="D60" s="19">
        <v>85</v>
      </c>
      <c r="E60" s="20">
        <v>78</v>
      </c>
      <c r="F60" s="20">
        <v>83</v>
      </c>
      <c r="G60" s="20">
        <v>90</v>
      </c>
      <c r="H60" s="20">
        <v>91</v>
      </c>
      <c r="I60" s="20">
        <v>84</v>
      </c>
      <c r="J60" s="22" t="s">
        <v>34</v>
      </c>
      <c r="K60" s="20">
        <v>89</v>
      </c>
      <c r="L60" s="20">
        <v>82</v>
      </c>
      <c r="M60" s="20">
        <v>80</v>
      </c>
      <c r="N60" s="20">
        <v>91</v>
      </c>
      <c r="O60" s="20">
        <v>86</v>
      </c>
      <c r="P60" s="20">
        <v>83</v>
      </c>
      <c r="Q60" s="20">
        <v>82</v>
      </c>
      <c r="R60" s="20">
        <v>81</v>
      </c>
      <c r="S60" s="20">
        <v>89</v>
      </c>
      <c r="T60" s="23">
        <f t="shared" si="2"/>
        <v>84.981481481481481</v>
      </c>
      <c r="U60" s="19"/>
      <c r="V60" s="97"/>
    </row>
    <row r="61" spans="1:22" s="35" customFormat="1" ht="16.05" customHeight="1" x14ac:dyDescent="0.25">
      <c r="A61" s="53">
        <v>52</v>
      </c>
      <c r="B61" s="53">
        <v>1300016246</v>
      </c>
      <c r="C61" s="53">
        <v>83</v>
      </c>
      <c r="D61" s="53">
        <v>96</v>
      </c>
      <c r="E61" s="53">
        <v>79</v>
      </c>
      <c r="F61" s="56">
        <v>91</v>
      </c>
      <c r="G61" s="53">
        <v>92</v>
      </c>
      <c r="H61" s="53">
        <v>83</v>
      </c>
      <c r="I61" s="56">
        <v>92</v>
      </c>
      <c r="J61" s="54" t="s">
        <v>33</v>
      </c>
      <c r="K61" s="56">
        <v>83</v>
      </c>
      <c r="L61" s="53">
        <v>81</v>
      </c>
      <c r="M61" s="53">
        <v>78</v>
      </c>
      <c r="N61" s="56">
        <v>86</v>
      </c>
      <c r="O61" s="53">
        <v>85</v>
      </c>
      <c r="P61" s="53">
        <v>83</v>
      </c>
      <c r="Q61" s="53">
        <v>80</v>
      </c>
      <c r="R61" s="53">
        <v>77</v>
      </c>
      <c r="S61" s="53">
        <v>92</v>
      </c>
      <c r="T61" s="55">
        <f t="shared" si="2"/>
        <v>84.944444444444443</v>
      </c>
      <c r="U61" s="53"/>
      <c r="V61" s="46"/>
    </row>
    <row r="62" spans="1:22" s="42" customFormat="1" ht="16.05" customHeight="1" x14ac:dyDescent="0.25">
      <c r="A62" s="109" t="s">
        <v>71</v>
      </c>
      <c r="B62" s="110" t="s">
        <v>27</v>
      </c>
      <c r="C62" s="109">
        <v>87</v>
      </c>
      <c r="D62" s="109">
        <v>90</v>
      </c>
      <c r="E62" s="109">
        <v>85</v>
      </c>
      <c r="F62" s="109">
        <v>87</v>
      </c>
      <c r="G62" s="109">
        <v>82</v>
      </c>
      <c r="H62" s="109">
        <v>91</v>
      </c>
      <c r="I62" s="109">
        <v>86</v>
      </c>
      <c r="J62" s="110" t="s">
        <v>41</v>
      </c>
      <c r="K62" s="109">
        <v>90</v>
      </c>
      <c r="L62" s="109">
        <v>85</v>
      </c>
      <c r="M62" s="109">
        <v>80</v>
      </c>
      <c r="N62" s="109">
        <v>82</v>
      </c>
      <c r="O62" s="109">
        <v>84</v>
      </c>
      <c r="P62" s="109">
        <v>78</v>
      </c>
      <c r="Q62" s="109">
        <v>85</v>
      </c>
      <c r="R62" s="109">
        <v>78</v>
      </c>
      <c r="S62" s="109">
        <v>89</v>
      </c>
      <c r="T62" s="111">
        <f>(C62*3+D62*3+E62*3+F62*4+G62*3+H62*3+I62*2+J62*4+K62*4+L62*4+M62*2+N62*3+O62*2+P62*3+Q62*4+R62*3+S62*4)/54</f>
        <v>84.944444444444443</v>
      </c>
      <c r="U62" s="109"/>
      <c r="V62" s="96"/>
    </row>
    <row r="63" spans="1:22" s="61" customFormat="1" ht="16.05" customHeight="1" x14ac:dyDescent="0.25">
      <c r="A63" s="19">
        <v>53</v>
      </c>
      <c r="B63" s="19">
        <v>1300016334</v>
      </c>
      <c r="C63" s="19">
        <v>89</v>
      </c>
      <c r="D63" s="19">
        <v>88</v>
      </c>
      <c r="E63" s="20">
        <v>88</v>
      </c>
      <c r="F63" s="20">
        <v>89</v>
      </c>
      <c r="G63" s="20">
        <v>90</v>
      </c>
      <c r="H63" s="20">
        <v>81</v>
      </c>
      <c r="I63" s="20">
        <v>83</v>
      </c>
      <c r="J63" s="22" t="s">
        <v>43</v>
      </c>
      <c r="K63" s="20">
        <v>79</v>
      </c>
      <c r="L63" s="20">
        <v>80</v>
      </c>
      <c r="M63" s="20">
        <v>80</v>
      </c>
      <c r="N63" s="20">
        <v>87</v>
      </c>
      <c r="O63" s="20">
        <v>79</v>
      </c>
      <c r="P63" s="20">
        <v>80</v>
      </c>
      <c r="Q63" s="20">
        <v>85</v>
      </c>
      <c r="R63" s="20">
        <v>87</v>
      </c>
      <c r="S63" s="20">
        <v>89</v>
      </c>
      <c r="T63" s="23">
        <f t="shared" si="2"/>
        <v>84.925925925925924</v>
      </c>
      <c r="U63" s="19"/>
      <c r="V63" s="60"/>
    </row>
    <row r="64" spans="1:22" s="61" customFormat="1" ht="16.05" customHeight="1" x14ac:dyDescent="0.25">
      <c r="A64" s="19">
        <v>54</v>
      </c>
      <c r="B64" s="19">
        <v>1300016270</v>
      </c>
      <c r="C64" s="19">
        <v>83</v>
      </c>
      <c r="D64" s="19">
        <v>80</v>
      </c>
      <c r="E64" s="20">
        <v>82</v>
      </c>
      <c r="F64" s="20">
        <v>81</v>
      </c>
      <c r="G64" s="20">
        <v>83</v>
      </c>
      <c r="H64" s="20">
        <v>92</v>
      </c>
      <c r="I64" s="20">
        <v>94</v>
      </c>
      <c r="J64" s="22" t="s">
        <v>35</v>
      </c>
      <c r="K64" s="20">
        <v>82</v>
      </c>
      <c r="L64" s="20">
        <v>85</v>
      </c>
      <c r="M64" s="20">
        <v>85</v>
      </c>
      <c r="N64" s="20">
        <v>95</v>
      </c>
      <c r="O64" s="20">
        <v>78</v>
      </c>
      <c r="P64" s="20">
        <v>85</v>
      </c>
      <c r="Q64" s="20">
        <v>86</v>
      </c>
      <c r="R64" s="20">
        <v>79</v>
      </c>
      <c r="S64" s="20">
        <v>87</v>
      </c>
      <c r="T64" s="23">
        <f>(C64*3+D64*3+E64*3+F64*4+G64*3+H64*3+I64*2+J64*4+K64*4+L64*4+M64*2+N64*3+O64*2+P64*3+Q64*4+R64*3+S64*4)/54</f>
        <v>84.722222222222229</v>
      </c>
      <c r="U64" s="19"/>
      <c r="V64" s="60"/>
    </row>
    <row r="65" spans="1:22" s="61" customFormat="1" ht="16.05" customHeight="1" x14ac:dyDescent="0.25">
      <c r="A65" s="19">
        <v>55</v>
      </c>
      <c r="B65" s="19">
        <v>1300016335</v>
      </c>
      <c r="C65" s="19">
        <v>87</v>
      </c>
      <c r="D65" s="19">
        <v>94</v>
      </c>
      <c r="E65" s="20">
        <v>91</v>
      </c>
      <c r="F65" s="21">
        <v>91</v>
      </c>
      <c r="G65" s="20">
        <v>82</v>
      </c>
      <c r="H65" s="20">
        <v>95</v>
      </c>
      <c r="I65" s="20">
        <v>91</v>
      </c>
      <c r="J65" s="22" t="s">
        <v>35</v>
      </c>
      <c r="K65" s="21">
        <v>92</v>
      </c>
      <c r="L65" s="20">
        <v>80</v>
      </c>
      <c r="M65" s="20">
        <v>78</v>
      </c>
      <c r="N65" s="21">
        <v>78</v>
      </c>
      <c r="O65" s="20">
        <v>71</v>
      </c>
      <c r="P65" s="20">
        <v>79</v>
      </c>
      <c r="Q65" s="20">
        <v>81</v>
      </c>
      <c r="R65" s="20">
        <v>70</v>
      </c>
      <c r="S65" s="20">
        <v>87</v>
      </c>
      <c r="T65" s="23">
        <f>(C65*3+D65*3+E65*3+F65*4+G65*3+H65*3+I65*2+J65*4+K65*4+L65*4+M65*2+N65*3+O65*2+P65*3+Q65*4+R65*3+S65*4)/54</f>
        <v>84.666666666666671</v>
      </c>
      <c r="U65" s="19"/>
      <c r="V65" s="60"/>
    </row>
    <row r="66" spans="1:22" s="61" customFormat="1" ht="16.05" customHeight="1" x14ac:dyDescent="0.25">
      <c r="A66" s="19">
        <v>56</v>
      </c>
      <c r="B66" s="19">
        <v>1300016242</v>
      </c>
      <c r="C66" s="19">
        <v>83</v>
      </c>
      <c r="D66" s="19">
        <v>79</v>
      </c>
      <c r="E66" s="20">
        <v>77</v>
      </c>
      <c r="F66" s="21">
        <v>83</v>
      </c>
      <c r="G66" s="20">
        <v>90</v>
      </c>
      <c r="H66" s="20">
        <v>94</v>
      </c>
      <c r="I66" s="21">
        <v>87</v>
      </c>
      <c r="J66" s="22" t="s">
        <v>33</v>
      </c>
      <c r="K66" s="21">
        <v>92</v>
      </c>
      <c r="L66" s="20">
        <v>85</v>
      </c>
      <c r="M66" s="20">
        <v>67</v>
      </c>
      <c r="N66" s="21">
        <v>86</v>
      </c>
      <c r="O66" s="20">
        <v>87</v>
      </c>
      <c r="P66" s="20">
        <v>89</v>
      </c>
      <c r="Q66" s="20">
        <v>86</v>
      </c>
      <c r="R66" s="20">
        <v>77</v>
      </c>
      <c r="S66" s="20">
        <v>87</v>
      </c>
      <c r="T66" s="23">
        <f>(C66*3+D66*3+E66*3+F66*4+G66*3+H66*3+I66*2+J66*4+K66*4+L66*4+M66*2+N66*3+O66*2+P66*3+Q66*4+R66*3+S66*4)/54</f>
        <v>84.648148148148152</v>
      </c>
      <c r="U66" s="19"/>
      <c r="V66" s="60"/>
    </row>
    <row r="67" spans="1:22" s="61" customFormat="1" ht="16.05" customHeight="1" x14ac:dyDescent="0.25">
      <c r="A67" s="27" t="s">
        <v>67</v>
      </c>
      <c r="B67" s="27">
        <v>1300016236</v>
      </c>
      <c r="C67" s="27">
        <v>83</v>
      </c>
      <c r="D67" s="27">
        <v>88</v>
      </c>
      <c r="E67" s="27">
        <v>85</v>
      </c>
      <c r="F67" s="27">
        <v>86</v>
      </c>
      <c r="G67" s="27">
        <v>85</v>
      </c>
      <c r="H67" s="27">
        <v>92</v>
      </c>
      <c r="I67" s="27">
        <v>85</v>
      </c>
      <c r="J67" s="29" t="s">
        <v>43</v>
      </c>
      <c r="K67" s="27">
        <v>75</v>
      </c>
      <c r="L67" s="27"/>
      <c r="M67" s="27"/>
      <c r="N67" s="27"/>
      <c r="O67" s="27">
        <v>80</v>
      </c>
      <c r="P67" s="27">
        <v>90</v>
      </c>
      <c r="Q67" s="27">
        <v>85</v>
      </c>
      <c r="R67" s="27">
        <v>82</v>
      </c>
      <c r="S67" s="27">
        <v>83</v>
      </c>
      <c r="T67" s="30">
        <f>(C67*3+D67*3+E67*3+F67*4+G67*3+H67*3+I67*2+J67*4+K67*4+O67*2+P67*3+Q67*4+R67*3+S67*4)/45</f>
        <v>84.555555555555557</v>
      </c>
      <c r="U67" s="27"/>
      <c r="V67" s="60"/>
    </row>
    <row r="68" spans="1:22" s="62" customFormat="1" ht="16.05" customHeight="1" x14ac:dyDescent="0.25">
      <c r="A68" s="19">
        <v>57</v>
      </c>
      <c r="B68" s="19">
        <v>1300016319</v>
      </c>
      <c r="C68" s="19">
        <v>82</v>
      </c>
      <c r="D68" s="19">
        <v>84</v>
      </c>
      <c r="E68" s="20">
        <v>88</v>
      </c>
      <c r="F68" s="20">
        <v>86</v>
      </c>
      <c r="G68" s="20">
        <v>88</v>
      </c>
      <c r="H68" s="20">
        <v>88</v>
      </c>
      <c r="I68" s="20">
        <v>83</v>
      </c>
      <c r="J68" s="22" t="s">
        <v>40</v>
      </c>
      <c r="K68" s="20">
        <v>82</v>
      </c>
      <c r="L68" s="20">
        <v>77</v>
      </c>
      <c r="M68" s="20">
        <v>85</v>
      </c>
      <c r="N68" s="20">
        <v>86</v>
      </c>
      <c r="O68" s="20">
        <v>96</v>
      </c>
      <c r="P68" s="20">
        <v>89</v>
      </c>
      <c r="Q68" s="20">
        <v>83</v>
      </c>
      <c r="R68" s="20">
        <v>86</v>
      </c>
      <c r="S68" s="20">
        <v>86</v>
      </c>
      <c r="T68" s="23">
        <f t="shared" ref="T68:T95" si="3">(C68*3+D68*3+E68*3+F68*4+G68*3+H68*3+I68*2+J68*4+K68*4+L68*4+M68*2+N68*3+O68*2+P68*3+Q68*4+R68*3+S68*4)/54</f>
        <v>84.537037037037038</v>
      </c>
      <c r="U68" s="19"/>
      <c r="V68" s="52"/>
    </row>
    <row r="69" spans="1:22" s="62" customFormat="1" ht="16.05" customHeight="1" x14ac:dyDescent="0.25">
      <c r="A69" s="19">
        <v>58</v>
      </c>
      <c r="B69" s="19">
        <v>1300016262</v>
      </c>
      <c r="C69" s="19">
        <v>81</v>
      </c>
      <c r="D69" s="19">
        <v>85</v>
      </c>
      <c r="E69" s="20">
        <v>80</v>
      </c>
      <c r="F69" s="20">
        <v>77</v>
      </c>
      <c r="G69" s="20">
        <v>88</v>
      </c>
      <c r="H69" s="20">
        <v>89</v>
      </c>
      <c r="I69" s="20">
        <v>84</v>
      </c>
      <c r="J69" s="22" t="s">
        <v>40</v>
      </c>
      <c r="K69" s="20">
        <v>88</v>
      </c>
      <c r="L69" s="20">
        <v>85</v>
      </c>
      <c r="M69" s="20">
        <v>85</v>
      </c>
      <c r="N69" s="20">
        <v>86</v>
      </c>
      <c r="O69" s="20">
        <v>84</v>
      </c>
      <c r="P69" s="20">
        <v>88</v>
      </c>
      <c r="Q69" s="20">
        <v>87</v>
      </c>
      <c r="R69" s="20">
        <v>85</v>
      </c>
      <c r="S69" s="20">
        <v>89</v>
      </c>
      <c r="T69" s="23">
        <f t="shared" si="3"/>
        <v>84.518518518518519</v>
      </c>
      <c r="U69" s="19"/>
      <c r="V69" s="52"/>
    </row>
    <row r="70" spans="1:22" s="63" customFormat="1" ht="16.05" customHeight="1" x14ac:dyDescent="0.25">
      <c r="A70" s="19">
        <v>59</v>
      </c>
      <c r="B70" s="19">
        <v>1300016329</v>
      </c>
      <c r="C70" s="19">
        <v>87</v>
      </c>
      <c r="D70" s="19">
        <v>90</v>
      </c>
      <c r="E70" s="20">
        <v>78</v>
      </c>
      <c r="F70" s="20">
        <v>86</v>
      </c>
      <c r="G70" s="21">
        <v>86</v>
      </c>
      <c r="H70" s="20">
        <v>88</v>
      </c>
      <c r="I70" s="20">
        <v>80</v>
      </c>
      <c r="J70" s="22" t="s">
        <v>34</v>
      </c>
      <c r="K70" s="20">
        <v>87</v>
      </c>
      <c r="L70" s="20">
        <v>76</v>
      </c>
      <c r="M70" s="20">
        <v>80</v>
      </c>
      <c r="N70" s="20">
        <v>85</v>
      </c>
      <c r="O70" s="20">
        <v>89</v>
      </c>
      <c r="P70" s="20">
        <v>88</v>
      </c>
      <c r="Q70" s="20">
        <v>82</v>
      </c>
      <c r="R70" s="20">
        <v>73</v>
      </c>
      <c r="S70" s="20">
        <v>90</v>
      </c>
      <c r="T70" s="23">
        <f t="shared" si="3"/>
        <v>84.425925925925924</v>
      </c>
      <c r="U70" s="19"/>
      <c r="V70" s="51"/>
    </row>
    <row r="71" spans="1:22" s="62" customFormat="1" ht="16.05" customHeight="1" x14ac:dyDescent="0.25">
      <c r="A71" s="19">
        <v>60</v>
      </c>
      <c r="B71" s="19">
        <v>1300016274</v>
      </c>
      <c r="C71" s="19">
        <v>86</v>
      </c>
      <c r="D71" s="19">
        <v>92</v>
      </c>
      <c r="E71" s="20">
        <v>84</v>
      </c>
      <c r="F71" s="20">
        <v>82</v>
      </c>
      <c r="G71" s="20">
        <v>90</v>
      </c>
      <c r="H71" s="20">
        <v>84</v>
      </c>
      <c r="I71" s="20">
        <v>82</v>
      </c>
      <c r="J71" s="22" t="s">
        <v>33</v>
      </c>
      <c r="K71" s="20">
        <v>85</v>
      </c>
      <c r="L71" s="20">
        <v>85</v>
      </c>
      <c r="M71" s="20">
        <v>82</v>
      </c>
      <c r="N71" s="20">
        <v>79</v>
      </c>
      <c r="O71" s="20">
        <v>80</v>
      </c>
      <c r="P71" s="20">
        <v>87</v>
      </c>
      <c r="Q71" s="20">
        <v>84</v>
      </c>
      <c r="R71" s="20">
        <v>77</v>
      </c>
      <c r="S71" s="108">
        <v>89</v>
      </c>
      <c r="T71" s="23">
        <f t="shared" si="3"/>
        <v>84.388888888888886</v>
      </c>
      <c r="U71" s="19"/>
      <c r="V71" s="52"/>
    </row>
    <row r="72" spans="1:22" s="62" customFormat="1" ht="16.05" customHeight="1" x14ac:dyDescent="0.25">
      <c r="A72" s="19">
        <v>61</v>
      </c>
      <c r="B72" s="19">
        <v>1300016283</v>
      </c>
      <c r="C72" s="19">
        <v>85</v>
      </c>
      <c r="D72" s="19">
        <v>90</v>
      </c>
      <c r="E72" s="19">
        <v>83</v>
      </c>
      <c r="F72" s="19">
        <v>83</v>
      </c>
      <c r="G72" s="19">
        <v>82</v>
      </c>
      <c r="H72" s="19">
        <v>89</v>
      </c>
      <c r="I72" s="19">
        <v>81</v>
      </c>
      <c r="J72" s="40" t="s">
        <v>33</v>
      </c>
      <c r="K72" s="19">
        <v>81</v>
      </c>
      <c r="L72" s="19">
        <v>85</v>
      </c>
      <c r="M72" s="19">
        <v>87</v>
      </c>
      <c r="N72" s="19">
        <v>83</v>
      </c>
      <c r="O72" s="19">
        <v>88</v>
      </c>
      <c r="P72" s="19">
        <v>88</v>
      </c>
      <c r="Q72" s="19">
        <v>81</v>
      </c>
      <c r="R72" s="19">
        <v>83</v>
      </c>
      <c r="S72" s="19">
        <v>85</v>
      </c>
      <c r="T72" s="23">
        <f t="shared" si="3"/>
        <v>84.31481481481481</v>
      </c>
      <c r="U72" s="19"/>
      <c r="V72" s="52"/>
    </row>
    <row r="73" spans="1:22" s="35" customFormat="1" ht="16.05" customHeight="1" x14ac:dyDescent="0.25">
      <c r="A73" s="19">
        <v>62</v>
      </c>
      <c r="B73" s="19">
        <v>1300016276</v>
      </c>
      <c r="C73" s="19">
        <v>90</v>
      </c>
      <c r="D73" s="19">
        <v>85</v>
      </c>
      <c r="E73" s="20">
        <v>84</v>
      </c>
      <c r="F73" s="20">
        <v>80</v>
      </c>
      <c r="G73" s="20">
        <v>93</v>
      </c>
      <c r="H73" s="20">
        <v>91</v>
      </c>
      <c r="I73" s="20">
        <v>82</v>
      </c>
      <c r="J73" s="22" t="s">
        <v>43</v>
      </c>
      <c r="K73" s="20">
        <v>80</v>
      </c>
      <c r="L73" s="20">
        <v>80</v>
      </c>
      <c r="M73" s="20">
        <v>69</v>
      </c>
      <c r="N73" s="20">
        <v>81</v>
      </c>
      <c r="O73" s="20">
        <v>85</v>
      </c>
      <c r="P73" s="20">
        <v>87</v>
      </c>
      <c r="Q73" s="20">
        <v>84</v>
      </c>
      <c r="R73" s="20">
        <v>82</v>
      </c>
      <c r="S73" s="20">
        <v>90</v>
      </c>
      <c r="T73" s="23">
        <f t="shared" si="3"/>
        <v>84.277777777777771</v>
      </c>
      <c r="U73" s="19"/>
      <c r="V73" s="46"/>
    </row>
    <row r="74" spans="1:22" s="62" customFormat="1" ht="16.05" customHeight="1" x14ac:dyDescent="0.25">
      <c r="A74" s="19">
        <v>63</v>
      </c>
      <c r="B74" s="19">
        <v>1300016323</v>
      </c>
      <c r="C74" s="19">
        <v>89</v>
      </c>
      <c r="D74" s="19">
        <v>89</v>
      </c>
      <c r="E74" s="20">
        <v>80</v>
      </c>
      <c r="F74" s="20">
        <v>87</v>
      </c>
      <c r="G74" s="21">
        <v>85</v>
      </c>
      <c r="H74" s="20">
        <v>83</v>
      </c>
      <c r="I74" s="20">
        <v>78</v>
      </c>
      <c r="J74" s="22" t="s">
        <v>28</v>
      </c>
      <c r="K74" s="20">
        <v>89</v>
      </c>
      <c r="L74" s="20">
        <v>81</v>
      </c>
      <c r="M74" s="20">
        <v>82</v>
      </c>
      <c r="N74" s="20">
        <v>80</v>
      </c>
      <c r="O74" s="20">
        <v>88</v>
      </c>
      <c r="P74" s="20">
        <v>84</v>
      </c>
      <c r="Q74" s="20">
        <v>85</v>
      </c>
      <c r="R74" s="20">
        <v>82</v>
      </c>
      <c r="S74" s="20">
        <v>87</v>
      </c>
      <c r="T74" s="23">
        <f t="shared" si="3"/>
        <v>84.222222222222229</v>
      </c>
      <c r="U74" s="19"/>
      <c r="V74" s="52"/>
    </row>
    <row r="75" spans="1:22" s="42" customFormat="1" ht="16.05" customHeight="1" x14ac:dyDescent="0.25">
      <c r="A75" s="19">
        <v>64</v>
      </c>
      <c r="B75" s="19">
        <v>1300016215</v>
      </c>
      <c r="C75" s="19">
        <v>84</v>
      </c>
      <c r="D75" s="19">
        <v>91</v>
      </c>
      <c r="E75" s="20">
        <v>88</v>
      </c>
      <c r="F75" s="20">
        <v>84</v>
      </c>
      <c r="G75" s="20">
        <v>82</v>
      </c>
      <c r="H75" s="20">
        <v>82</v>
      </c>
      <c r="I75" s="21">
        <v>84</v>
      </c>
      <c r="J75" s="22" t="s">
        <v>37</v>
      </c>
      <c r="K75" s="20">
        <v>84</v>
      </c>
      <c r="L75" s="21">
        <v>85</v>
      </c>
      <c r="M75" s="20">
        <v>80</v>
      </c>
      <c r="N75" s="20">
        <v>83</v>
      </c>
      <c r="O75" s="20">
        <v>88</v>
      </c>
      <c r="P75" s="20">
        <v>90</v>
      </c>
      <c r="Q75" s="20">
        <v>81</v>
      </c>
      <c r="R75" s="20">
        <v>81</v>
      </c>
      <c r="S75" s="20">
        <v>82</v>
      </c>
      <c r="T75" s="23">
        <f t="shared" si="3"/>
        <v>84.203703703703709</v>
      </c>
      <c r="U75" s="19"/>
      <c r="V75" s="96"/>
    </row>
    <row r="76" spans="1:22" s="42" customFormat="1" ht="16.05" customHeight="1" x14ac:dyDescent="0.25">
      <c r="A76" s="19">
        <v>65</v>
      </c>
      <c r="B76" s="19">
        <v>1300016306</v>
      </c>
      <c r="C76" s="50">
        <v>85</v>
      </c>
      <c r="D76" s="50">
        <v>88</v>
      </c>
      <c r="E76" s="21">
        <v>81</v>
      </c>
      <c r="F76" s="21">
        <v>88</v>
      </c>
      <c r="G76" s="21">
        <v>85</v>
      </c>
      <c r="H76" s="21">
        <v>87</v>
      </c>
      <c r="I76" s="21">
        <v>90</v>
      </c>
      <c r="J76" s="22" t="s">
        <v>28</v>
      </c>
      <c r="K76" s="21">
        <v>78</v>
      </c>
      <c r="L76" s="21">
        <v>85</v>
      </c>
      <c r="M76" s="21">
        <v>77</v>
      </c>
      <c r="N76" s="21">
        <v>85</v>
      </c>
      <c r="O76" s="21">
        <v>83</v>
      </c>
      <c r="P76" s="21">
        <v>85</v>
      </c>
      <c r="Q76" s="21">
        <v>89</v>
      </c>
      <c r="R76" s="21">
        <v>80</v>
      </c>
      <c r="S76" s="21">
        <v>84</v>
      </c>
      <c r="T76" s="23">
        <f t="shared" si="3"/>
        <v>84.148148148148152</v>
      </c>
      <c r="U76" s="19"/>
      <c r="V76" s="52"/>
    </row>
    <row r="77" spans="1:22" s="62" customFormat="1" ht="16.05" customHeight="1" x14ac:dyDescent="0.25">
      <c r="A77" s="19">
        <v>66</v>
      </c>
      <c r="B77" s="19">
        <v>1300016237</v>
      </c>
      <c r="C77" s="19">
        <v>78</v>
      </c>
      <c r="D77" s="19">
        <v>88</v>
      </c>
      <c r="E77" s="20">
        <v>81</v>
      </c>
      <c r="F77" s="21">
        <v>83</v>
      </c>
      <c r="G77" s="21">
        <v>85</v>
      </c>
      <c r="H77" s="20">
        <v>93</v>
      </c>
      <c r="I77" s="20">
        <v>80</v>
      </c>
      <c r="J77" s="22" t="s">
        <v>42</v>
      </c>
      <c r="K77" s="21">
        <v>89</v>
      </c>
      <c r="L77" s="20">
        <v>80</v>
      </c>
      <c r="M77" s="20">
        <v>83</v>
      </c>
      <c r="N77" s="21">
        <v>79</v>
      </c>
      <c r="O77" s="20">
        <v>84</v>
      </c>
      <c r="P77" s="20">
        <v>89</v>
      </c>
      <c r="Q77" s="20">
        <v>79</v>
      </c>
      <c r="R77" s="20">
        <v>83</v>
      </c>
      <c r="S77" s="20">
        <v>84</v>
      </c>
      <c r="T77" s="23">
        <f t="shared" si="3"/>
        <v>84.037037037037038</v>
      </c>
      <c r="U77" s="19"/>
      <c r="V77" s="52"/>
    </row>
    <row r="78" spans="1:22" s="62" customFormat="1" ht="16.05" customHeight="1" x14ac:dyDescent="0.25">
      <c r="A78" s="19">
        <v>67</v>
      </c>
      <c r="B78" s="19">
        <v>1300016321</v>
      </c>
      <c r="C78" s="19">
        <v>88</v>
      </c>
      <c r="D78" s="19">
        <v>79</v>
      </c>
      <c r="E78" s="20">
        <v>80</v>
      </c>
      <c r="F78" s="20">
        <v>83</v>
      </c>
      <c r="G78" s="20">
        <v>92</v>
      </c>
      <c r="H78" s="20">
        <v>87</v>
      </c>
      <c r="I78" s="20">
        <v>85</v>
      </c>
      <c r="J78" s="22" t="s">
        <v>92</v>
      </c>
      <c r="K78" s="20">
        <v>79</v>
      </c>
      <c r="L78" s="20">
        <v>85</v>
      </c>
      <c r="M78" s="20">
        <v>80</v>
      </c>
      <c r="N78" s="20">
        <v>80</v>
      </c>
      <c r="O78" s="20">
        <v>80</v>
      </c>
      <c r="P78" s="20">
        <v>90</v>
      </c>
      <c r="Q78" s="20">
        <v>80</v>
      </c>
      <c r="R78" s="20">
        <v>79</v>
      </c>
      <c r="S78" s="20">
        <v>87</v>
      </c>
      <c r="T78" s="23">
        <f t="shared" si="3"/>
        <v>83.981481481481481</v>
      </c>
      <c r="U78" s="19"/>
      <c r="V78" s="52"/>
    </row>
    <row r="79" spans="1:22" s="42" customFormat="1" ht="16.05" customHeight="1" x14ac:dyDescent="0.25">
      <c r="A79" s="19">
        <v>68</v>
      </c>
      <c r="B79" s="19">
        <v>1300016241</v>
      </c>
      <c r="C79" s="19">
        <v>82</v>
      </c>
      <c r="D79" s="19">
        <v>91</v>
      </c>
      <c r="E79" s="20">
        <v>86</v>
      </c>
      <c r="F79" s="20">
        <v>84</v>
      </c>
      <c r="G79" s="20">
        <v>87</v>
      </c>
      <c r="H79" s="20">
        <v>87</v>
      </c>
      <c r="I79" s="20">
        <v>86</v>
      </c>
      <c r="J79" s="22" t="s">
        <v>36</v>
      </c>
      <c r="K79" s="20">
        <v>84</v>
      </c>
      <c r="L79" s="20">
        <v>85</v>
      </c>
      <c r="M79" s="20">
        <v>82</v>
      </c>
      <c r="N79" s="20">
        <v>88</v>
      </c>
      <c r="O79" s="20">
        <v>80</v>
      </c>
      <c r="P79" s="20">
        <v>82</v>
      </c>
      <c r="Q79" s="20">
        <v>83</v>
      </c>
      <c r="R79" s="20">
        <v>80</v>
      </c>
      <c r="S79" s="20">
        <v>83</v>
      </c>
      <c r="T79" s="23">
        <f t="shared" si="3"/>
        <v>83.944444444444443</v>
      </c>
      <c r="U79" s="19"/>
      <c r="V79" s="52"/>
    </row>
    <row r="80" spans="1:22" s="35" customFormat="1" ht="16.05" customHeight="1" x14ac:dyDescent="0.25">
      <c r="A80" s="19">
        <v>69</v>
      </c>
      <c r="B80" s="19">
        <v>1300016263</v>
      </c>
      <c r="C80" s="19">
        <v>90</v>
      </c>
      <c r="D80" s="19">
        <v>86</v>
      </c>
      <c r="E80" s="19">
        <v>90</v>
      </c>
      <c r="F80" s="50">
        <v>83</v>
      </c>
      <c r="G80" s="19">
        <v>86</v>
      </c>
      <c r="H80" s="19">
        <v>82</v>
      </c>
      <c r="I80" s="19">
        <v>84</v>
      </c>
      <c r="J80" s="40" t="s">
        <v>28</v>
      </c>
      <c r="K80" s="50">
        <v>83</v>
      </c>
      <c r="L80" s="19">
        <v>82</v>
      </c>
      <c r="M80" s="19">
        <v>83</v>
      </c>
      <c r="N80" s="50">
        <v>80</v>
      </c>
      <c r="O80" s="19">
        <v>79</v>
      </c>
      <c r="P80" s="19">
        <v>84</v>
      </c>
      <c r="Q80" s="19">
        <v>83</v>
      </c>
      <c r="R80" s="19">
        <v>84</v>
      </c>
      <c r="S80" s="19">
        <v>86</v>
      </c>
      <c r="T80" s="23">
        <f t="shared" si="3"/>
        <v>83.81481481481481</v>
      </c>
      <c r="U80" s="19"/>
      <c r="V80" s="46"/>
    </row>
    <row r="81" spans="1:24" s="47" customFormat="1" ht="16.05" customHeight="1" x14ac:dyDescent="0.25">
      <c r="A81" s="19">
        <v>70</v>
      </c>
      <c r="B81" s="19">
        <v>1300016268</v>
      </c>
      <c r="C81" s="19">
        <v>87</v>
      </c>
      <c r="D81" s="19">
        <v>76</v>
      </c>
      <c r="E81" s="20">
        <v>82</v>
      </c>
      <c r="F81" s="21">
        <v>84</v>
      </c>
      <c r="G81" s="21">
        <v>82</v>
      </c>
      <c r="H81" s="20">
        <v>89</v>
      </c>
      <c r="I81" s="20">
        <v>85</v>
      </c>
      <c r="J81" s="22" t="s">
        <v>40</v>
      </c>
      <c r="K81" s="21">
        <v>89</v>
      </c>
      <c r="L81" s="20">
        <v>85</v>
      </c>
      <c r="M81" s="20">
        <v>86</v>
      </c>
      <c r="N81" s="21">
        <v>84</v>
      </c>
      <c r="O81" s="20">
        <v>84</v>
      </c>
      <c r="P81" s="20">
        <v>83</v>
      </c>
      <c r="Q81" s="20">
        <v>87</v>
      </c>
      <c r="R81" s="20">
        <v>80</v>
      </c>
      <c r="S81" s="20">
        <v>84</v>
      </c>
      <c r="T81" s="23">
        <f t="shared" si="3"/>
        <v>83.759259259259252</v>
      </c>
      <c r="U81" s="19"/>
      <c r="V81" s="46"/>
    </row>
    <row r="82" spans="1:24" s="35" customFormat="1" ht="16.05" customHeight="1" x14ac:dyDescent="0.25">
      <c r="A82" s="19">
        <v>71</v>
      </c>
      <c r="B82" s="19">
        <v>1300016228</v>
      </c>
      <c r="C82" s="19">
        <v>90</v>
      </c>
      <c r="D82" s="19">
        <v>84</v>
      </c>
      <c r="E82" s="20">
        <v>81</v>
      </c>
      <c r="F82" s="21">
        <v>84</v>
      </c>
      <c r="G82" s="21">
        <v>84</v>
      </c>
      <c r="H82" s="20">
        <v>91</v>
      </c>
      <c r="I82" s="20">
        <v>85</v>
      </c>
      <c r="J82" s="22" t="s">
        <v>39</v>
      </c>
      <c r="K82" s="21">
        <v>86</v>
      </c>
      <c r="L82" s="20">
        <v>75</v>
      </c>
      <c r="M82" s="20">
        <v>78</v>
      </c>
      <c r="N82" s="21">
        <v>77</v>
      </c>
      <c r="O82" s="20">
        <v>84</v>
      </c>
      <c r="P82" s="20">
        <v>87</v>
      </c>
      <c r="Q82" s="20">
        <v>84</v>
      </c>
      <c r="R82" s="20">
        <v>78</v>
      </c>
      <c r="S82" s="20">
        <v>87</v>
      </c>
      <c r="T82" s="23">
        <f t="shared" si="3"/>
        <v>83.740740740740748</v>
      </c>
      <c r="U82" s="19"/>
      <c r="V82" s="95"/>
    </row>
    <row r="83" spans="1:24" s="35" customFormat="1" ht="16.05" customHeight="1" x14ac:dyDescent="0.25">
      <c r="A83" s="19">
        <v>72</v>
      </c>
      <c r="B83" s="19">
        <v>1300016290</v>
      </c>
      <c r="C83" s="19">
        <v>86</v>
      </c>
      <c r="D83" s="19">
        <v>86</v>
      </c>
      <c r="E83" s="20">
        <v>83</v>
      </c>
      <c r="F83" s="20">
        <v>80</v>
      </c>
      <c r="G83" s="20">
        <v>83</v>
      </c>
      <c r="H83" s="20">
        <v>94</v>
      </c>
      <c r="I83" s="20">
        <v>70</v>
      </c>
      <c r="J83" s="22" t="s">
        <v>41</v>
      </c>
      <c r="K83" s="20">
        <v>88</v>
      </c>
      <c r="L83" s="20">
        <v>77</v>
      </c>
      <c r="M83" s="20">
        <v>88</v>
      </c>
      <c r="N83" s="20">
        <v>80</v>
      </c>
      <c r="O83" s="20">
        <v>87</v>
      </c>
      <c r="P83" s="20">
        <v>88</v>
      </c>
      <c r="Q83" s="20">
        <v>86</v>
      </c>
      <c r="R83" s="20">
        <v>83</v>
      </c>
      <c r="S83" s="20">
        <v>80</v>
      </c>
      <c r="T83" s="23">
        <f t="shared" si="3"/>
        <v>83.462962962962962</v>
      </c>
      <c r="U83" s="19"/>
      <c r="V83" s="46"/>
    </row>
    <row r="84" spans="1:24" s="35" customFormat="1" ht="16.05" customHeight="1" x14ac:dyDescent="0.25">
      <c r="A84" s="19">
        <v>73</v>
      </c>
      <c r="B84" s="19">
        <v>1300016292</v>
      </c>
      <c r="C84" s="19">
        <v>84</v>
      </c>
      <c r="D84" s="19">
        <v>93</v>
      </c>
      <c r="E84" s="20">
        <v>86</v>
      </c>
      <c r="F84" s="21">
        <v>81</v>
      </c>
      <c r="G84" s="20">
        <v>84</v>
      </c>
      <c r="H84" s="20">
        <v>92</v>
      </c>
      <c r="I84" s="21">
        <v>86</v>
      </c>
      <c r="J84" s="22" t="s">
        <v>28</v>
      </c>
      <c r="K84" s="21">
        <v>79</v>
      </c>
      <c r="L84" s="20">
        <v>78</v>
      </c>
      <c r="M84" s="20">
        <v>78</v>
      </c>
      <c r="N84" s="21">
        <v>81</v>
      </c>
      <c r="O84" s="20">
        <v>87</v>
      </c>
      <c r="P84" s="20">
        <v>84</v>
      </c>
      <c r="Q84" s="20">
        <v>82</v>
      </c>
      <c r="R84" s="20">
        <v>87</v>
      </c>
      <c r="S84" s="20">
        <v>82</v>
      </c>
      <c r="T84" s="23">
        <f t="shared" si="3"/>
        <v>83.388888888888886</v>
      </c>
      <c r="U84" s="19"/>
      <c r="V84" s="46"/>
    </row>
    <row r="85" spans="1:24" s="35" customFormat="1" ht="16.05" customHeight="1" x14ac:dyDescent="0.25">
      <c r="A85" s="19">
        <v>74</v>
      </c>
      <c r="B85" s="19">
        <v>1300016266</v>
      </c>
      <c r="C85" s="19">
        <v>81</v>
      </c>
      <c r="D85" s="19">
        <v>88</v>
      </c>
      <c r="E85" s="20">
        <v>87</v>
      </c>
      <c r="F85" s="20">
        <v>85</v>
      </c>
      <c r="G85" s="20">
        <v>83</v>
      </c>
      <c r="H85" s="20">
        <v>95</v>
      </c>
      <c r="I85" s="20">
        <v>80</v>
      </c>
      <c r="J85" s="22" t="s">
        <v>35</v>
      </c>
      <c r="K85" s="20">
        <v>82</v>
      </c>
      <c r="L85" s="20">
        <v>80</v>
      </c>
      <c r="M85" s="20">
        <v>79</v>
      </c>
      <c r="N85" s="20">
        <v>79</v>
      </c>
      <c r="O85" s="20">
        <v>84</v>
      </c>
      <c r="P85" s="20">
        <v>84</v>
      </c>
      <c r="Q85" s="20">
        <v>77</v>
      </c>
      <c r="R85" s="20">
        <v>86</v>
      </c>
      <c r="S85" s="20">
        <v>82</v>
      </c>
      <c r="T85" s="23">
        <f t="shared" si="3"/>
        <v>83.31481481481481</v>
      </c>
      <c r="U85" s="19"/>
      <c r="V85" s="46"/>
    </row>
    <row r="86" spans="1:24" s="38" customFormat="1" ht="16.05" customHeight="1" x14ac:dyDescent="0.25">
      <c r="A86" s="19">
        <v>75</v>
      </c>
      <c r="B86" s="19">
        <v>1300016265</v>
      </c>
      <c r="C86" s="19">
        <v>80</v>
      </c>
      <c r="D86" s="19">
        <v>78</v>
      </c>
      <c r="E86" s="20">
        <v>88</v>
      </c>
      <c r="F86" s="20">
        <v>84</v>
      </c>
      <c r="G86" s="21">
        <v>85</v>
      </c>
      <c r="H86" s="20">
        <v>84</v>
      </c>
      <c r="I86" s="20">
        <v>79</v>
      </c>
      <c r="J86" s="22" t="s">
        <v>35</v>
      </c>
      <c r="K86" s="20">
        <v>82</v>
      </c>
      <c r="L86" s="20">
        <v>81</v>
      </c>
      <c r="M86" s="20">
        <v>80</v>
      </c>
      <c r="N86" s="20">
        <v>81</v>
      </c>
      <c r="O86" s="20">
        <v>87</v>
      </c>
      <c r="P86" s="20">
        <v>84</v>
      </c>
      <c r="Q86" s="20">
        <v>89</v>
      </c>
      <c r="R86" s="20">
        <v>86</v>
      </c>
      <c r="S86" s="20">
        <v>81</v>
      </c>
      <c r="T86" s="23">
        <f t="shared" si="3"/>
        <v>83.296296296296291</v>
      </c>
      <c r="U86" s="19"/>
      <c r="V86" s="46"/>
      <c r="W86" s="35"/>
      <c r="X86" s="35"/>
    </row>
    <row r="87" spans="1:24" s="65" customFormat="1" ht="16.05" customHeight="1" x14ac:dyDescent="0.25">
      <c r="A87" s="19">
        <v>76</v>
      </c>
      <c r="B87" s="19">
        <v>1300016251</v>
      </c>
      <c r="C87" s="19">
        <v>90</v>
      </c>
      <c r="D87" s="19">
        <v>80</v>
      </c>
      <c r="E87" s="20">
        <v>80</v>
      </c>
      <c r="F87" s="20">
        <v>82</v>
      </c>
      <c r="G87" s="21">
        <v>85</v>
      </c>
      <c r="H87" s="20">
        <v>84</v>
      </c>
      <c r="I87" s="20">
        <v>86</v>
      </c>
      <c r="J87" s="22" t="s">
        <v>28</v>
      </c>
      <c r="K87" s="20">
        <v>73</v>
      </c>
      <c r="L87" s="20">
        <v>88</v>
      </c>
      <c r="M87" s="20">
        <v>79</v>
      </c>
      <c r="N87" s="20">
        <v>77</v>
      </c>
      <c r="O87" s="20">
        <v>86</v>
      </c>
      <c r="P87" s="20">
        <v>79</v>
      </c>
      <c r="Q87" s="20">
        <v>90</v>
      </c>
      <c r="R87" s="20">
        <v>80</v>
      </c>
      <c r="S87" s="20">
        <v>94</v>
      </c>
      <c r="T87" s="23">
        <f t="shared" si="3"/>
        <v>83.240740740740748</v>
      </c>
      <c r="U87" s="19"/>
      <c r="V87" s="46"/>
      <c r="W87" s="35"/>
      <c r="X87" s="35"/>
    </row>
    <row r="88" spans="1:24" s="35" customFormat="1" ht="16.05" customHeight="1" x14ac:dyDescent="0.25">
      <c r="A88" s="19">
        <v>77</v>
      </c>
      <c r="B88" s="19">
        <v>1300016310</v>
      </c>
      <c r="C88" s="19">
        <v>84</v>
      </c>
      <c r="D88" s="19">
        <v>85</v>
      </c>
      <c r="E88" s="20">
        <v>78</v>
      </c>
      <c r="F88" s="20">
        <v>82</v>
      </c>
      <c r="G88" s="20">
        <v>81</v>
      </c>
      <c r="H88" s="20">
        <v>88</v>
      </c>
      <c r="I88" s="21">
        <v>83</v>
      </c>
      <c r="J88" s="22" t="s">
        <v>35</v>
      </c>
      <c r="K88" s="20">
        <v>78</v>
      </c>
      <c r="L88" s="20">
        <v>82</v>
      </c>
      <c r="M88" s="20">
        <v>68</v>
      </c>
      <c r="N88" s="20">
        <v>86</v>
      </c>
      <c r="O88" s="20">
        <v>89</v>
      </c>
      <c r="P88" s="20">
        <v>83</v>
      </c>
      <c r="Q88" s="20">
        <v>87</v>
      </c>
      <c r="R88" s="20">
        <v>83</v>
      </c>
      <c r="S88" s="20">
        <v>88</v>
      </c>
      <c r="T88" s="23">
        <f t="shared" si="3"/>
        <v>83.18518518518519</v>
      </c>
      <c r="U88" s="19"/>
      <c r="V88" s="64"/>
      <c r="W88" s="65"/>
      <c r="X88" s="65"/>
    </row>
    <row r="89" spans="1:24" s="35" customFormat="1" ht="16.05" customHeight="1" x14ac:dyDescent="0.25">
      <c r="A89" s="19">
        <v>78</v>
      </c>
      <c r="B89" s="34" t="s">
        <v>24</v>
      </c>
      <c r="C89" s="19">
        <v>88</v>
      </c>
      <c r="D89" s="19">
        <v>90</v>
      </c>
      <c r="E89" s="20">
        <v>87</v>
      </c>
      <c r="F89" s="20">
        <v>88</v>
      </c>
      <c r="G89" s="20">
        <v>85</v>
      </c>
      <c r="H89" s="20">
        <v>82</v>
      </c>
      <c r="I89" s="20">
        <v>79</v>
      </c>
      <c r="J89" s="22" t="s">
        <v>41</v>
      </c>
      <c r="K89" s="20">
        <v>81</v>
      </c>
      <c r="L89" s="20">
        <v>75</v>
      </c>
      <c r="M89" s="57">
        <v>83</v>
      </c>
      <c r="N89" s="57">
        <v>79</v>
      </c>
      <c r="O89" s="20">
        <v>89</v>
      </c>
      <c r="P89" s="57">
        <v>90</v>
      </c>
      <c r="Q89" s="20">
        <v>81</v>
      </c>
      <c r="R89" s="20">
        <v>78</v>
      </c>
      <c r="S89" s="20">
        <v>82</v>
      </c>
      <c r="T89" s="23">
        <f t="shared" si="3"/>
        <v>83.166666666666671</v>
      </c>
      <c r="U89" s="19"/>
      <c r="V89" s="95"/>
    </row>
    <row r="90" spans="1:24" s="42" customFormat="1" ht="16.05" customHeight="1" x14ac:dyDescent="0.25">
      <c r="A90" s="53">
        <v>79</v>
      </c>
      <c r="B90" s="53">
        <v>1300016331</v>
      </c>
      <c r="C90" s="53">
        <v>85</v>
      </c>
      <c r="D90" s="53">
        <v>84</v>
      </c>
      <c r="E90" s="53">
        <v>80</v>
      </c>
      <c r="F90" s="53">
        <v>78</v>
      </c>
      <c r="G90" s="53">
        <v>90</v>
      </c>
      <c r="H90" s="53">
        <v>94</v>
      </c>
      <c r="I90" s="53">
        <v>84</v>
      </c>
      <c r="J90" s="54" t="s">
        <v>33</v>
      </c>
      <c r="K90" s="53">
        <v>83</v>
      </c>
      <c r="L90" s="53">
        <v>81</v>
      </c>
      <c r="M90" s="53">
        <v>85</v>
      </c>
      <c r="N90" s="53">
        <v>82</v>
      </c>
      <c r="O90" s="53">
        <v>88</v>
      </c>
      <c r="P90" s="53">
        <v>82</v>
      </c>
      <c r="Q90" s="53">
        <v>79</v>
      </c>
      <c r="R90" s="53">
        <v>81</v>
      </c>
      <c r="S90" s="53">
        <v>81</v>
      </c>
      <c r="T90" s="55">
        <f t="shared" si="3"/>
        <v>83.111111111111114</v>
      </c>
      <c r="U90" s="53"/>
      <c r="V90" s="46"/>
      <c r="W90" s="35"/>
      <c r="X90" s="35"/>
    </row>
    <row r="91" spans="1:24" s="35" customFormat="1" ht="16.05" customHeight="1" x14ac:dyDescent="0.25">
      <c r="A91" s="53">
        <v>79</v>
      </c>
      <c r="B91" s="53">
        <v>1300016260</v>
      </c>
      <c r="C91" s="53">
        <v>84</v>
      </c>
      <c r="D91" s="53">
        <v>85</v>
      </c>
      <c r="E91" s="53">
        <v>89</v>
      </c>
      <c r="F91" s="53">
        <v>84</v>
      </c>
      <c r="G91" s="53">
        <v>87</v>
      </c>
      <c r="H91" s="53">
        <v>89</v>
      </c>
      <c r="I91" s="53">
        <v>80</v>
      </c>
      <c r="J91" s="54" t="s">
        <v>98</v>
      </c>
      <c r="K91" s="53">
        <v>80</v>
      </c>
      <c r="L91" s="53">
        <v>80</v>
      </c>
      <c r="M91" s="53">
        <v>75</v>
      </c>
      <c r="N91" s="53">
        <v>85</v>
      </c>
      <c r="O91" s="53">
        <v>81</v>
      </c>
      <c r="P91" s="53">
        <v>81</v>
      </c>
      <c r="Q91" s="53">
        <v>81</v>
      </c>
      <c r="R91" s="53">
        <v>76</v>
      </c>
      <c r="S91" s="53">
        <v>85</v>
      </c>
      <c r="T91" s="55">
        <f t="shared" si="3"/>
        <v>83.111111111111114</v>
      </c>
      <c r="U91" s="53"/>
      <c r="V91" s="51"/>
      <c r="W91" s="38"/>
      <c r="X91" s="38"/>
    </row>
    <row r="92" spans="1:24" s="42" customFormat="1" ht="16.05" customHeight="1" x14ac:dyDescent="0.25">
      <c r="A92" s="19">
        <v>81</v>
      </c>
      <c r="B92" s="19">
        <v>1300016244</v>
      </c>
      <c r="C92" s="19">
        <v>84</v>
      </c>
      <c r="D92" s="19">
        <v>90</v>
      </c>
      <c r="E92" s="20">
        <v>79</v>
      </c>
      <c r="F92" s="20">
        <v>79</v>
      </c>
      <c r="G92" s="21">
        <v>76</v>
      </c>
      <c r="H92" s="20">
        <v>84</v>
      </c>
      <c r="I92" s="20">
        <v>80</v>
      </c>
      <c r="J92" s="22" t="s">
        <v>33</v>
      </c>
      <c r="K92" s="20">
        <v>73</v>
      </c>
      <c r="L92" s="20">
        <v>82</v>
      </c>
      <c r="M92" s="20">
        <v>89</v>
      </c>
      <c r="N92" s="20">
        <v>93</v>
      </c>
      <c r="O92" s="20">
        <v>81</v>
      </c>
      <c r="P92" s="20">
        <v>90</v>
      </c>
      <c r="Q92" s="20">
        <v>83</v>
      </c>
      <c r="R92" s="20">
        <v>83</v>
      </c>
      <c r="S92" s="20">
        <v>87</v>
      </c>
      <c r="T92" s="23">
        <f t="shared" si="3"/>
        <v>83.055555555555557</v>
      </c>
      <c r="U92" s="19"/>
      <c r="V92" s="52"/>
    </row>
    <row r="93" spans="1:24" s="35" customFormat="1" ht="16.05" customHeight="1" x14ac:dyDescent="0.25">
      <c r="A93" s="19">
        <v>82</v>
      </c>
      <c r="B93" s="19">
        <v>1300016281</v>
      </c>
      <c r="C93" s="19">
        <v>78</v>
      </c>
      <c r="D93" s="19">
        <v>85</v>
      </c>
      <c r="E93" s="20">
        <v>83</v>
      </c>
      <c r="F93" s="20">
        <v>85</v>
      </c>
      <c r="G93" s="20">
        <v>82</v>
      </c>
      <c r="H93" s="20">
        <v>92</v>
      </c>
      <c r="I93" s="20">
        <v>84</v>
      </c>
      <c r="J93" s="22" t="s">
        <v>33</v>
      </c>
      <c r="K93" s="20">
        <v>84</v>
      </c>
      <c r="L93" s="20">
        <v>85</v>
      </c>
      <c r="M93" s="20">
        <v>68</v>
      </c>
      <c r="N93" s="20">
        <v>83</v>
      </c>
      <c r="O93" s="20">
        <v>82</v>
      </c>
      <c r="P93" s="20">
        <v>84</v>
      </c>
      <c r="Q93" s="20">
        <v>83</v>
      </c>
      <c r="R93" s="20">
        <v>78</v>
      </c>
      <c r="S93" s="20">
        <v>84</v>
      </c>
      <c r="T93" s="23">
        <f t="shared" si="3"/>
        <v>82.944444444444443</v>
      </c>
      <c r="U93" s="19"/>
      <c r="V93" s="52"/>
      <c r="W93" s="42"/>
      <c r="X93" s="42"/>
    </row>
    <row r="94" spans="1:24" s="35" customFormat="1" ht="16.05" customHeight="1" x14ac:dyDescent="0.25">
      <c r="A94" s="19">
        <v>83</v>
      </c>
      <c r="B94" s="19">
        <v>1300016264</v>
      </c>
      <c r="C94" s="19">
        <v>89</v>
      </c>
      <c r="D94" s="19">
        <v>85</v>
      </c>
      <c r="E94" s="20">
        <v>79</v>
      </c>
      <c r="F94" s="20">
        <v>83</v>
      </c>
      <c r="G94" s="20">
        <v>85</v>
      </c>
      <c r="H94" s="20">
        <v>83</v>
      </c>
      <c r="I94" s="20">
        <v>79</v>
      </c>
      <c r="J94" s="22" t="s">
        <v>37</v>
      </c>
      <c r="K94" s="20">
        <v>84</v>
      </c>
      <c r="L94" s="20">
        <v>85</v>
      </c>
      <c r="M94" s="20">
        <v>83</v>
      </c>
      <c r="N94" s="20">
        <v>81</v>
      </c>
      <c r="O94" s="20">
        <v>76</v>
      </c>
      <c r="P94" s="20">
        <v>86</v>
      </c>
      <c r="Q94" s="20">
        <v>82</v>
      </c>
      <c r="R94" s="20">
        <v>74</v>
      </c>
      <c r="S94" s="20">
        <v>86</v>
      </c>
      <c r="T94" s="23">
        <f t="shared" si="3"/>
        <v>82.925925925925924</v>
      </c>
      <c r="U94" s="19"/>
      <c r="V94" s="46"/>
    </row>
    <row r="95" spans="1:24" s="35" customFormat="1" ht="16.05" customHeight="1" x14ac:dyDescent="0.25">
      <c r="A95" s="19">
        <v>84</v>
      </c>
      <c r="B95" s="102" t="s">
        <v>9</v>
      </c>
      <c r="C95" s="19">
        <v>81</v>
      </c>
      <c r="D95" s="19">
        <v>92</v>
      </c>
      <c r="E95" s="19">
        <v>84</v>
      </c>
      <c r="F95" s="19">
        <v>87</v>
      </c>
      <c r="G95" s="19">
        <v>86</v>
      </c>
      <c r="H95" s="19">
        <v>84</v>
      </c>
      <c r="I95" s="19">
        <v>86</v>
      </c>
      <c r="J95" s="40" t="s">
        <v>33</v>
      </c>
      <c r="K95" s="19">
        <v>84</v>
      </c>
      <c r="L95" s="19">
        <v>70</v>
      </c>
      <c r="M95" s="19">
        <v>81</v>
      </c>
      <c r="N95" s="19">
        <v>76</v>
      </c>
      <c r="O95" s="19">
        <v>86</v>
      </c>
      <c r="P95" s="19">
        <v>90</v>
      </c>
      <c r="Q95" s="19">
        <v>78</v>
      </c>
      <c r="R95" s="19">
        <v>81</v>
      </c>
      <c r="S95" s="19">
        <v>84</v>
      </c>
      <c r="T95" s="23">
        <f t="shared" si="3"/>
        <v>82.81481481481481</v>
      </c>
      <c r="U95" s="19"/>
      <c r="V95" s="46"/>
    </row>
    <row r="96" spans="1:24" s="35" customFormat="1" ht="16.05" customHeight="1" x14ac:dyDescent="0.25">
      <c r="A96" s="27" t="s">
        <v>67</v>
      </c>
      <c r="B96" s="59">
        <v>1300016206</v>
      </c>
      <c r="C96" s="27">
        <v>76</v>
      </c>
      <c r="D96" s="27">
        <v>88</v>
      </c>
      <c r="E96" s="27">
        <v>83</v>
      </c>
      <c r="F96" s="27">
        <v>82</v>
      </c>
      <c r="G96" s="27">
        <v>84</v>
      </c>
      <c r="H96" s="27">
        <v>88</v>
      </c>
      <c r="I96" s="27">
        <v>83</v>
      </c>
      <c r="J96" s="29" t="s">
        <v>38</v>
      </c>
      <c r="K96" s="27">
        <v>75</v>
      </c>
      <c r="L96" s="27">
        <v>81</v>
      </c>
      <c r="M96" s="27">
        <v>74</v>
      </c>
      <c r="N96" s="27">
        <v>90</v>
      </c>
      <c r="O96" s="27"/>
      <c r="P96" s="27"/>
      <c r="Q96" s="27">
        <v>84</v>
      </c>
      <c r="R96" s="27"/>
      <c r="S96" s="27">
        <v>88</v>
      </c>
      <c r="T96" s="30">
        <f>(C96*3+D96*3+E96*3+F96*4+G96*3+H96*3+I96*2+J96*4+K96*4+L96*4+M96*2+N96*3+Q96*4+S96*4)/46</f>
        <v>82.804347826086953</v>
      </c>
      <c r="U96" s="27"/>
      <c r="V96" s="95"/>
    </row>
    <row r="97" spans="1:24" s="35" customFormat="1" ht="16.05" customHeight="1" x14ac:dyDescent="0.25">
      <c r="A97" s="19">
        <v>85</v>
      </c>
      <c r="B97" s="19">
        <v>1300016243</v>
      </c>
      <c r="C97" s="19">
        <v>86</v>
      </c>
      <c r="D97" s="19">
        <v>93</v>
      </c>
      <c r="E97" s="20">
        <v>83</v>
      </c>
      <c r="F97" s="20">
        <v>78</v>
      </c>
      <c r="G97" s="20">
        <v>85</v>
      </c>
      <c r="H97" s="20">
        <v>84</v>
      </c>
      <c r="I97" s="20">
        <v>86</v>
      </c>
      <c r="J97" s="22" t="s">
        <v>33</v>
      </c>
      <c r="K97" s="20">
        <v>79</v>
      </c>
      <c r="L97" s="20">
        <v>82</v>
      </c>
      <c r="M97" s="20">
        <v>81</v>
      </c>
      <c r="N97" s="20">
        <v>77</v>
      </c>
      <c r="O97" s="20">
        <v>83</v>
      </c>
      <c r="P97" s="20">
        <v>81</v>
      </c>
      <c r="Q97" s="20">
        <v>80</v>
      </c>
      <c r="R97" s="20">
        <v>83</v>
      </c>
      <c r="S97" s="20">
        <v>86</v>
      </c>
      <c r="T97" s="23">
        <f t="shared" ref="T97:T119" si="4">(C97*3+D97*3+E97*3+F97*4+G97*3+H97*3+I97*2+J97*4+K97*4+L97*4+M97*2+N97*3+O97*2+P97*3+Q97*4+R97*3+S97*4)/54</f>
        <v>82.740740740740748</v>
      </c>
      <c r="U97" s="19"/>
      <c r="V97" s="46"/>
    </row>
    <row r="98" spans="1:24" s="42" customFormat="1" ht="16.05" customHeight="1" x14ac:dyDescent="0.25">
      <c r="A98" s="19">
        <v>86</v>
      </c>
      <c r="B98" s="19">
        <v>1300016327</v>
      </c>
      <c r="C98" s="19">
        <v>88</v>
      </c>
      <c r="D98" s="19">
        <v>90</v>
      </c>
      <c r="E98" s="20">
        <v>90</v>
      </c>
      <c r="F98" s="20">
        <v>82</v>
      </c>
      <c r="G98" s="20">
        <v>85</v>
      </c>
      <c r="H98" s="20">
        <v>83</v>
      </c>
      <c r="I98" s="20">
        <v>86</v>
      </c>
      <c r="J98" s="22" t="s">
        <v>41</v>
      </c>
      <c r="K98" s="20">
        <v>82</v>
      </c>
      <c r="L98" s="20">
        <v>77</v>
      </c>
      <c r="M98" s="20">
        <v>81</v>
      </c>
      <c r="N98" s="20">
        <v>92</v>
      </c>
      <c r="O98" s="20">
        <v>73</v>
      </c>
      <c r="P98" s="20">
        <v>70</v>
      </c>
      <c r="Q98" s="20">
        <v>85</v>
      </c>
      <c r="R98" s="20">
        <v>73</v>
      </c>
      <c r="S98" s="20">
        <v>86</v>
      </c>
      <c r="T98" s="23">
        <f t="shared" si="4"/>
        <v>82.68518518518519</v>
      </c>
      <c r="U98" s="19"/>
      <c r="V98" s="46"/>
      <c r="W98" s="35"/>
      <c r="X98" s="35"/>
    </row>
    <row r="99" spans="1:24" s="35" customFormat="1" ht="16.05" customHeight="1" x14ac:dyDescent="0.25">
      <c r="A99" s="19">
        <v>87</v>
      </c>
      <c r="B99" s="19">
        <v>1300016339</v>
      </c>
      <c r="C99" s="50">
        <v>89</v>
      </c>
      <c r="D99" s="50">
        <v>72</v>
      </c>
      <c r="E99" s="21">
        <v>82</v>
      </c>
      <c r="F99" s="21">
        <v>87</v>
      </c>
      <c r="G99" s="21">
        <v>90</v>
      </c>
      <c r="H99" s="21">
        <v>84</v>
      </c>
      <c r="I99" s="21">
        <v>87</v>
      </c>
      <c r="J99" s="22" t="s">
        <v>33</v>
      </c>
      <c r="K99" s="21">
        <v>81</v>
      </c>
      <c r="L99" s="21">
        <v>82</v>
      </c>
      <c r="M99" s="21">
        <v>81</v>
      </c>
      <c r="N99" s="21">
        <v>82</v>
      </c>
      <c r="O99" s="21">
        <v>81</v>
      </c>
      <c r="P99" s="21">
        <v>80</v>
      </c>
      <c r="Q99" s="21">
        <v>80</v>
      </c>
      <c r="R99" s="21">
        <v>80</v>
      </c>
      <c r="S99" s="21">
        <v>84</v>
      </c>
      <c r="T99" s="23">
        <f t="shared" si="4"/>
        <v>82.648148148148152</v>
      </c>
      <c r="U99" s="19"/>
      <c r="V99" s="52"/>
      <c r="W99" s="42"/>
      <c r="X99" s="42"/>
    </row>
    <row r="100" spans="1:24" s="35" customFormat="1" ht="16.05" customHeight="1" x14ac:dyDescent="0.25">
      <c r="A100" s="19">
        <v>88</v>
      </c>
      <c r="B100" s="19">
        <v>1300016312</v>
      </c>
      <c r="C100" s="19">
        <v>86</v>
      </c>
      <c r="D100" s="19">
        <v>93</v>
      </c>
      <c r="E100" s="20">
        <v>86</v>
      </c>
      <c r="F100" s="20">
        <v>85</v>
      </c>
      <c r="G100" s="20">
        <v>83</v>
      </c>
      <c r="H100" s="20">
        <v>84</v>
      </c>
      <c r="I100" s="20">
        <v>82</v>
      </c>
      <c r="J100" s="22" t="s">
        <v>33</v>
      </c>
      <c r="K100" s="20">
        <v>86</v>
      </c>
      <c r="L100" s="20">
        <v>74</v>
      </c>
      <c r="M100" s="20">
        <v>66</v>
      </c>
      <c r="N100" s="20">
        <v>79</v>
      </c>
      <c r="O100" s="20">
        <v>73</v>
      </c>
      <c r="P100" s="20">
        <v>89</v>
      </c>
      <c r="Q100" s="20">
        <v>82</v>
      </c>
      <c r="R100" s="20">
        <v>80</v>
      </c>
      <c r="S100" s="20">
        <v>85</v>
      </c>
      <c r="T100" s="23">
        <f t="shared" si="4"/>
        <v>82.629629629629633</v>
      </c>
      <c r="U100" s="19"/>
      <c r="V100" s="46"/>
    </row>
    <row r="101" spans="1:24" s="35" customFormat="1" ht="16.05" customHeight="1" x14ac:dyDescent="0.25">
      <c r="A101" s="19">
        <v>89</v>
      </c>
      <c r="B101" s="19">
        <v>1300016212</v>
      </c>
      <c r="C101" s="19">
        <v>90</v>
      </c>
      <c r="D101" s="19">
        <v>88</v>
      </c>
      <c r="E101" s="20">
        <v>83</v>
      </c>
      <c r="F101" s="20">
        <v>80</v>
      </c>
      <c r="G101" s="20">
        <v>85</v>
      </c>
      <c r="H101" s="20">
        <v>88</v>
      </c>
      <c r="I101" s="20">
        <v>83</v>
      </c>
      <c r="J101" s="22" t="s">
        <v>40</v>
      </c>
      <c r="K101" s="20">
        <v>77</v>
      </c>
      <c r="L101" s="20">
        <v>80</v>
      </c>
      <c r="M101" s="20">
        <v>73</v>
      </c>
      <c r="N101" s="20">
        <v>80</v>
      </c>
      <c r="O101" s="20">
        <v>86</v>
      </c>
      <c r="P101" s="20">
        <v>83</v>
      </c>
      <c r="Q101" s="20">
        <v>81</v>
      </c>
      <c r="R101" s="20">
        <v>84</v>
      </c>
      <c r="S101" s="20">
        <v>87</v>
      </c>
      <c r="T101" s="23">
        <f t="shared" si="4"/>
        <v>82.5</v>
      </c>
      <c r="U101" s="19"/>
      <c r="V101" s="95"/>
    </row>
    <row r="102" spans="1:24" s="35" customFormat="1" ht="16.05" customHeight="1" x14ac:dyDescent="0.25">
      <c r="A102" s="19">
        <v>90</v>
      </c>
      <c r="B102" s="40" t="s">
        <v>99</v>
      </c>
      <c r="C102" s="19">
        <v>79</v>
      </c>
      <c r="D102" s="19">
        <v>85</v>
      </c>
      <c r="E102" s="20">
        <v>92</v>
      </c>
      <c r="F102" s="20">
        <v>77</v>
      </c>
      <c r="G102" s="20">
        <v>87</v>
      </c>
      <c r="H102" s="20">
        <v>86</v>
      </c>
      <c r="I102" s="20">
        <v>88</v>
      </c>
      <c r="J102" s="22" t="s">
        <v>64</v>
      </c>
      <c r="K102" s="20">
        <v>76</v>
      </c>
      <c r="L102" s="20">
        <v>78</v>
      </c>
      <c r="M102" s="20">
        <v>77</v>
      </c>
      <c r="N102" s="20">
        <v>84</v>
      </c>
      <c r="O102" s="20">
        <v>89</v>
      </c>
      <c r="P102" s="20">
        <v>88</v>
      </c>
      <c r="Q102" s="20">
        <v>76</v>
      </c>
      <c r="R102" s="20">
        <v>79</v>
      </c>
      <c r="S102" s="20">
        <v>81</v>
      </c>
      <c r="T102" s="23">
        <f t="shared" si="4"/>
        <v>82.481481481481481</v>
      </c>
      <c r="U102" s="19"/>
      <c r="V102" s="46"/>
    </row>
    <row r="103" spans="1:24" s="35" customFormat="1" ht="16.05" customHeight="1" x14ac:dyDescent="0.25">
      <c r="A103" s="53">
        <v>91</v>
      </c>
      <c r="B103" s="53">
        <v>1300016219</v>
      </c>
      <c r="C103" s="53">
        <v>74</v>
      </c>
      <c r="D103" s="53">
        <v>91</v>
      </c>
      <c r="E103" s="53">
        <v>90</v>
      </c>
      <c r="F103" s="56">
        <v>81</v>
      </c>
      <c r="G103" s="53">
        <v>80</v>
      </c>
      <c r="H103" s="53">
        <v>83</v>
      </c>
      <c r="I103" s="53">
        <v>90</v>
      </c>
      <c r="J103" s="54" t="s">
        <v>38</v>
      </c>
      <c r="K103" s="56">
        <v>76</v>
      </c>
      <c r="L103" s="53">
        <v>80</v>
      </c>
      <c r="M103" s="53">
        <v>81</v>
      </c>
      <c r="N103" s="56">
        <v>79</v>
      </c>
      <c r="O103" s="53">
        <v>83</v>
      </c>
      <c r="P103" s="53">
        <v>80</v>
      </c>
      <c r="Q103" s="53">
        <v>82</v>
      </c>
      <c r="R103" s="53">
        <v>86</v>
      </c>
      <c r="S103" s="53">
        <v>88</v>
      </c>
      <c r="T103" s="55">
        <f t="shared" si="4"/>
        <v>82.462962962962962</v>
      </c>
      <c r="U103" s="53"/>
      <c r="V103" s="95"/>
    </row>
    <row r="104" spans="1:24" s="42" customFormat="1" ht="16.05" customHeight="1" x14ac:dyDescent="0.25">
      <c r="A104" s="53">
        <v>91</v>
      </c>
      <c r="B104" s="66" t="s">
        <v>11</v>
      </c>
      <c r="C104" s="53">
        <v>80</v>
      </c>
      <c r="D104" s="53">
        <v>79</v>
      </c>
      <c r="E104" s="53">
        <v>78</v>
      </c>
      <c r="F104" s="53">
        <v>80</v>
      </c>
      <c r="G104" s="53">
        <v>85</v>
      </c>
      <c r="H104" s="53">
        <v>84</v>
      </c>
      <c r="I104" s="53">
        <v>71</v>
      </c>
      <c r="J104" s="54" t="s">
        <v>35</v>
      </c>
      <c r="K104" s="53">
        <v>86</v>
      </c>
      <c r="L104" s="53">
        <v>85</v>
      </c>
      <c r="M104" s="53">
        <v>83</v>
      </c>
      <c r="N104" s="53">
        <v>80</v>
      </c>
      <c r="O104" s="53">
        <v>85</v>
      </c>
      <c r="P104" s="53">
        <v>86</v>
      </c>
      <c r="Q104" s="53">
        <v>82</v>
      </c>
      <c r="R104" s="53">
        <v>81</v>
      </c>
      <c r="S104" s="53">
        <v>86</v>
      </c>
      <c r="T104" s="55">
        <f t="shared" si="4"/>
        <v>82.462962962962962</v>
      </c>
      <c r="U104" s="53"/>
      <c r="V104" s="46"/>
      <c r="W104" s="35"/>
      <c r="X104" s="35"/>
    </row>
    <row r="105" spans="1:24" s="62" customFormat="1" ht="16.05" customHeight="1" x14ac:dyDescent="0.25">
      <c r="A105" s="19">
        <v>93</v>
      </c>
      <c r="B105" s="101" t="s">
        <v>21</v>
      </c>
      <c r="C105" s="19">
        <v>84</v>
      </c>
      <c r="D105" s="19">
        <v>84</v>
      </c>
      <c r="E105" s="20">
        <v>75</v>
      </c>
      <c r="F105" s="20">
        <v>81</v>
      </c>
      <c r="G105" s="20">
        <v>87</v>
      </c>
      <c r="H105" s="20">
        <v>81</v>
      </c>
      <c r="I105" s="20">
        <v>84</v>
      </c>
      <c r="J105" s="22" t="s">
        <v>48</v>
      </c>
      <c r="K105" s="20">
        <v>80</v>
      </c>
      <c r="L105" s="20">
        <v>85</v>
      </c>
      <c r="M105" s="20">
        <v>82</v>
      </c>
      <c r="N105" s="20">
        <v>83</v>
      </c>
      <c r="O105" s="20">
        <v>86</v>
      </c>
      <c r="P105" s="20">
        <v>86</v>
      </c>
      <c r="Q105" s="20">
        <v>85</v>
      </c>
      <c r="R105" s="20">
        <v>82</v>
      </c>
      <c r="S105" s="20">
        <v>83</v>
      </c>
      <c r="T105" s="23">
        <f t="shared" si="4"/>
        <v>82.407407407407405</v>
      </c>
      <c r="U105" s="19"/>
      <c r="V105" s="95"/>
      <c r="W105" s="35"/>
      <c r="X105" s="35"/>
    </row>
    <row r="106" spans="1:24" s="42" customFormat="1" ht="16.05" customHeight="1" x14ac:dyDescent="0.25">
      <c r="A106" s="19">
        <v>94</v>
      </c>
      <c r="B106" s="19">
        <v>1300016282</v>
      </c>
      <c r="C106" s="19">
        <v>85</v>
      </c>
      <c r="D106" s="19">
        <v>94</v>
      </c>
      <c r="E106" s="20">
        <v>82</v>
      </c>
      <c r="F106" s="20">
        <v>83</v>
      </c>
      <c r="G106" s="20">
        <v>83</v>
      </c>
      <c r="H106" s="20">
        <v>83</v>
      </c>
      <c r="I106" s="21">
        <v>75</v>
      </c>
      <c r="J106" s="22" t="s">
        <v>38</v>
      </c>
      <c r="K106" s="20">
        <v>80</v>
      </c>
      <c r="L106" s="20">
        <v>77</v>
      </c>
      <c r="M106" s="20">
        <v>85</v>
      </c>
      <c r="N106" s="20">
        <v>77</v>
      </c>
      <c r="O106" s="20">
        <v>77</v>
      </c>
      <c r="P106" s="20">
        <v>85</v>
      </c>
      <c r="Q106" s="20">
        <v>80</v>
      </c>
      <c r="R106" s="20">
        <v>84</v>
      </c>
      <c r="S106" s="20">
        <v>87</v>
      </c>
      <c r="T106" s="23">
        <f t="shared" si="4"/>
        <v>82.388888888888886</v>
      </c>
      <c r="U106" s="19"/>
      <c r="V106" s="52"/>
      <c r="W106" s="62"/>
      <c r="X106" s="62"/>
    </row>
    <row r="107" spans="1:24" s="35" customFormat="1" ht="16.05" customHeight="1" x14ac:dyDescent="0.25">
      <c r="A107" s="19">
        <v>95</v>
      </c>
      <c r="B107" s="19">
        <v>1300016249</v>
      </c>
      <c r="C107" s="19">
        <v>77</v>
      </c>
      <c r="D107" s="19">
        <v>88</v>
      </c>
      <c r="E107" s="20">
        <v>70</v>
      </c>
      <c r="F107" s="20">
        <v>79</v>
      </c>
      <c r="G107" s="20">
        <v>80</v>
      </c>
      <c r="H107" s="20">
        <v>89</v>
      </c>
      <c r="I107" s="20">
        <v>83</v>
      </c>
      <c r="J107" s="22" t="s">
        <v>28</v>
      </c>
      <c r="K107" s="20">
        <v>86</v>
      </c>
      <c r="L107" s="20">
        <v>82</v>
      </c>
      <c r="M107" s="20">
        <v>87</v>
      </c>
      <c r="N107" s="20">
        <v>79</v>
      </c>
      <c r="O107" s="20">
        <v>74</v>
      </c>
      <c r="P107" s="20">
        <v>90</v>
      </c>
      <c r="Q107" s="20">
        <v>83</v>
      </c>
      <c r="R107" s="20">
        <v>84</v>
      </c>
      <c r="S107" s="20">
        <v>87</v>
      </c>
      <c r="T107" s="23">
        <f t="shared" si="4"/>
        <v>82.351851851851848</v>
      </c>
      <c r="U107" s="19"/>
      <c r="V107" s="52"/>
      <c r="W107" s="42"/>
      <c r="X107" s="42"/>
    </row>
    <row r="108" spans="1:24" s="35" customFormat="1" ht="16.05" customHeight="1" x14ac:dyDescent="0.25">
      <c r="A108" s="19">
        <v>96</v>
      </c>
      <c r="B108" s="19">
        <v>1300016248</v>
      </c>
      <c r="C108" s="19">
        <v>82</v>
      </c>
      <c r="D108" s="19">
        <v>83</v>
      </c>
      <c r="E108" s="19">
        <v>76</v>
      </c>
      <c r="F108" s="19">
        <v>77</v>
      </c>
      <c r="G108" s="19">
        <v>81</v>
      </c>
      <c r="H108" s="19">
        <v>83</v>
      </c>
      <c r="I108" s="19">
        <v>80</v>
      </c>
      <c r="J108" s="40" t="s">
        <v>39</v>
      </c>
      <c r="K108" s="19">
        <v>84</v>
      </c>
      <c r="L108" s="19">
        <v>85</v>
      </c>
      <c r="M108" s="19">
        <v>76</v>
      </c>
      <c r="N108" s="19">
        <v>91</v>
      </c>
      <c r="O108" s="19">
        <v>78</v>
      </c>
      <c r="P108" s="19">
        <v>83</v>
      </c>
      <c r="Q108" s="19">
        <v>82</v>
      </c>
      <c r="R108" s="19">
        <v>84</v>
      </c>
      <c r="S108" s="19">
        <v>81</v>
      </c>
      <c r="T108" s="23">
        <f t="shared" si="4"/>
        <v>82.240740740740748</v>
      </c>
      <c r="U108" s="19"/>
      <c r="V108" s="46"/>
    </row>
    <row r="109" spans="1:24" s="35" customFormat="1" ht="16.05" customHeight="1" x14ac:dyDescent="0.25">
      <c r="A109" s="19">
        <v>97</v>
      </c>
      <c r="B109" s="102" t="s">
        <v>14</v>
      </c>
      <c r="C109" s="19">
        <v>84</v>
      </c>
      <c r="D109" s="19">
        <v>88</v>
      </c>
      <c r="E109" s="19">
        <v>84</v>
      </c>
      <c r="F109" s="19">
        <v>82</v>
      </c>
      <c r="G109" s="19">
        <v>81</v>
      </c>
      <c r="H109" s="19">
        <v>84</v>
      </c>
      <c r="I109" s="19">
        <v>80</v>
      </c>
      <c r="J109" s="40" t="s">
        <v>37</v>
      </c>
      <c r="K109" s="19">
        <v>79</v>
      </c>
      <c r="L109" s="19">
        <v>80</v>
      </c>
      <c r="M109" s="19">
        <v>80</v>
      </c>
      <c r="N109" s="19">
        <v>80</v>
      </c>
      <c r="O109" s="19">
        <v>81</v>
      </c>
      <c r="P109" s="19">
        <v>85</v>
      </c>
      <c r="Q109" s="19">
        <v>79</v>
      </c>
      <c r="R109" s="19">
        <v>81</v>
      </c>
      <c r="S109" s="19">
        <v>85</v>
      </c>
      <c r="T109" s="23">
        <f t="shared" si="4"/>
        <v>82.203703703703709</v>
      </c>
      <c r="U109" s="19"/>
      <c r="V109" s="46"/>
    </row>
    <row r="110" spans="1:24" s="35" customFormat="1" ht="16.05" customHeight="1" x14ac:dyDescent="0.25">
      <c r="A110" s="19">
        <v>98</v>
      </c>
      <c r="B110" s="19">
        <v>1300016254</v>
      </c>
      <c r="C110" s="19">
        <v>84</v>
      </c>
      <c r="D110" s="19">
        <v>86</v>
      </c>
      <c r="E110" s="20">
        <v>74</v>
      </c>
      <c r="F110" s="20">
        <v>90</v>
      </c>
      <c r="G110" s="20">
        <v>83</v>
      </c>
      <c r="H110" s="20">
        <v>84</v>
      </c>
      <c r="I110" s="20">
        <v>79</v>
      </c>
      <c r="J110" s="22" t="s">
        <v>40</v>
      </c>
      <c r="K110" s="20">
        <v>84</v>
      </c>
      <c r="L110" s="20">
        <v>80</v>
      </c>
      <c r="M110" s="20">
        <v>86</v>
      </c>
      <c r="N110" s="20">
        <v>77</v>
      </c>
      <c r="O110" s="20">
        <v>83</v>
      </c>
      <c r="P110" s="20">
        <v>81</v>
      </c>
      <c r="Q110" s="20">
        <v>84</v>
      </c>
      <c r="R110" s="20">
        <v>79</v>
      </c>
      <c r="S110" s="20">
        <v>84</v>
      </c>
      <c r="T110" s="23">
        <f t="shared" si="4"/>
        <v>82.148148148148152</v>
      </c>
      <c r="U110" s="19"/>
      <c r="V110" s="46"/>
    </row>
    <row r="111" spans="1:24" s="42" customFormat="1" ht="16.05" customHeight="1" x14ac:dyDescent="0.25">
      <c r="A111" s="19">
        <v>99</v>
      </c>
      <c r="B111" s="40" t="s">
        <v>5</v>
      </c>
      <c r="C111" s="19">
        <v>80</v>
      </c>
      <c r="D111" s="19">
        <v>83</v>
      </c>
      <c r="E111" s="19">
        <v>82</v>
      </c>
      <c r="F111" s="19">
        <v>83</v>
      </c>
      <c r="G111" s="19">
        <v>85</v>
      </c>
      <c r="H111" s="19">
        <v>84</v>
      </c>
      <c r="I111" s="19">
        <v>91</v>
      </c>
      <c r="J111" s="40" t="s">
        <v>36</v>
      </c>
      <c r="K111" s="19">
        <v>75</v>
      </c>
      <c r="L111" s="19">
        <v>85</v>
      </c>
      <c r="M111" s="19">
        <v>74</v>
      </c>
      <c r="N111" s="19">
        <v>85</v>
      </c>
      <c r="O111" s="19">
        <v>88</v>
      </c>
      <c r="P111" s="19">
        <v>75</v>
      </c>
      <c r="Q111" s="19">
        <v>84</v>
      </c>
      <c r="R111" s="19">
        <v>79</v>
      </c>
      <c r="S111" s="19">
        <v>87</v>
      </c>
      <c r="T111" s="23">
        <f t="shared" si="4"/>
        <v>82.092592592592595</v>
      </c>
      <c r="U111" s="41"/>
      <c r="V111" s="95"/>
      <c r="W111" s="35"/>
      <c r="X111" s="35"/>
    </row>
    <row r="112" spans="1:24" s="35" customFormat="1" ht="16.05" customHeight="1" x14ac:dyDescent="0.25">
      <c r="A112" s="19">
        <v>100</v>
      </c>
      <c r="B112" s="19">
        <v>1300016252</v>
      </c>
      <c r="C112" s="19">
        <v>82</v>
      </c>
      <c r="D112" s="19">
        <v>91</v>
      </c>
      <c r="E112" s="20">
        <v>72</v>
      </c>
      <c r="F112" s="20">
        <v>80</v>
      </c>
      <c r="G112" s="20">
        <v>84</v>
      </c>
      <c r="H112" s="20">
        <v>87</v>
      </c>
      <c r="I112" s="20">
        <v>81</v>
      </c>
      <c r="J112" s="22" t="s">
        <v>42</v>
      </c>
      <c r="K112" s="20">
        <v>79</v>
      </c>
      <c r="L112" s="20">
        <v>77</v>
      </c>
      <c r="M112" s="20">
        <v>76</v>
      </c>
      <c r="N112" s="20">
        <v>82</v>
      </c>
      <c r="O112" s="20">
        <v>82</v>
      </c>
      <c r="P112" s="20">
        <v>74</v>
      </c>
      <c r="Q112" s="20">
        <v>88</v>
      </c>
      <c r="R112" s="20">
        <v>78</v>
      </c>
      <c r="S112" s="20">
        <v>88</v>
      </c>
      <c r="T112" s="23">
        <f t="shared" si="4"/>
        <v>82.074074074074076</v>
      </c>
      <c r="U112" s="19"/>
      <c r="V112" s="52"/>
      <c r="W112" s="42"/>
      <c r="X112" s="42"/>
    </row>
    <row r="113" spans="1:24" s="35" customFormat="1" ht="16.05" customHeight="1" x14ac:dyDescent="0.25">
      <c r="A113" s="19">
        <v>101</v>
      </c>
      <c r="B113" s="19">
        <v>1300066206</v>
      </c>
      <c r="C113" s="19">
        <v>86</v>
      </c>
      <c r="D113" s="19">
        <v>92</v>
      </c>
      <c r="E113" s="19">
        <v>82</v>
      </c>
      <c r="F113" s="19">
        <v>81</v>
      </c>
      <c r="G113" s="19">
        <v>86</v>
      </c>
      <c r="H113" s="19">
        <v>80</v>
      </c>
      <c r="I113" s="19">
        <v>83</v>
      </c>
      <c r="J113" s="40" t="s">
        <v>47</v>
      </c>
      <c r="K113" s="19">
        <v>85</v>
      </c>
      <c r="L113" s="19">
        <v>82</v>
      </c>
      <c r="M113" s="106">
        <v>81</v>
      </c>
      <c r="N113" s="106">
        <v>79</v>
      </c>
      <c r="O113" s="19">
        <v>77</v>
      </c>
      <c r="P113" s="106">
        <v>78</v>
      </c>
      <c r="Q113" s="19">
        <v>75</v>
      </c>
      <c r="R113" s="19">
        <v>78</v>
      </c>
      <c r="S113" s="19">
        <v>89</v>
      </c>
      <c r="T113" s="23">
        <f t="shared" si="4"/>
        <v>82.018518518518519</v>
      </c>
      <c r="U113" s="58"/>
      <c r="V113" s="46"/>
    </row>
    <row r="114" spans="1:24" s="35" customFormat="1" ht="16.05" customHeight="1" x14ac:dyDescent="0.25">
      <c r="A114" s="19">
        <v>102</v>
      </c>
      <c r="B114" s="19">
        <v>1300016300</v>
      </c>
      <c r="C114" s="19">
        <v>83</v>
      </c>
      <c r="D114" s="19">
        <v>95</v>
      </c>
      <c r="E114" s="20">
        <v>84</v>
      </c>
      <c r="F114" s="20">
        <v>82</v>
      </c>
      <c r="G114" s="20">
        <v>88</v>
      </c>
      <c r="H114" s="20">
        <v>88</v>
      </c>
      <c r="I114" s="21">
        <v>81</v>
      </c>
      <c r="J114" s="22" t="s">
        <v>45</v>
      </c>
      <c r="K114" s="20">
        <v>78</v>
      </c>
      <c r="L114" s="21">
        <v>77</v>
      </c>
      <c r="M114" s="20">
        <v>81</v>
      </c>
      <c r="N114" s="20">
        <v>80</v>
      </c>
      <c r="O114" s="20">
        <v>84</v>
      </c>
      <c r="P114" s="20">
        <v>75</v>
      </c>
      <c r="Q114" s="20">
        <v>83</v>
      </c>
      <c r="R114" s="20">
        <v>79</v>
      </c>
      <c r="S114" s="20">
        <v>84</v>
      </c>
      <c r="T114" s="23">
        <f t="shared" si="4"/>
        <v>81.851851851851848</v>
      </c>
      <c r="U114" s="19"/>
      <c r="V114" s="46"/>
    </row>
    <row r="115" spans="1:24" s="35" customFormat="1" ht="16.05" customHeight="1" x14ac:dyDescent="0.25">
      <c r="A115" s="53">
        <v>103</v>
      </c>
      <c r="B115" s="53">
        <v>1300016286</v>
      </c>
      <c r="C115" s="53">
        <v>73</v>
      </c>
      <c r="D115" s="53">
        <v>88</v>
      </c>
      <c r="E115" s="53">
        <v>82</v>
      </c>
      <c r="F115" s="53">
        <v>81</v>
      </c>
      <c r="G115" s="53">
        <v>86</v>
      </c>
      <c r="H115" s="53">
        <v>84</v>
      </c>
      <c r="I115" s="53">
        <v>80</v>
      </c>
      <c r="J115" s="54" t="s">
        <v>35</v>
      </c>
      <c r="K115" s="53">
        <v>83</v>
      </c>
      <c r="L115" s="53">
        <v>78</v>
      </c>
      <c r="M115" s="53">
        <v>81</v>
      </c>
      <c r="N115" s="53">
        <v>77</v>
      </c>
      <c r="O115" s="53">
        <v>87</v>
      </c>
      <c r="P115" s="53">
        <v>85</v>
      </c>
      <c r="Q115" s="53">
        <v>79</v>
      </c>
      <c r="R115" s="53">
        <v>84</v>
      </c>
      <c r="S115" s="53">
        <v>80</v>
      </c>
      <c r="T115" s="55">
        <f t="shared" si="4"/>
        <v>81.796296296296291</v>
      </c>
      <c r="U115" s="53"/>
      <c r="V115" s="46"/>
    </row>
    <row r="116" spans="1:24" s="47" customFormat="1" ht="16.05" customHeight="1" x14ac:dyDescent="0.25">
      <c r="A116" s="53">
        <v>103</v>
      </c>
      <c r="B116" s="53">
        <v>1300016324</v>
      </c>
      <c r="C116" s="53">
        <v>89</v>
      </c>
      <c r="D116" s="53">
        <v>75</v>
      </c>
      <c r="E116" s="53">
        <v>83</v>
      </c>
      <c r="F116" s="53">
        <v>79</v>
      </c>
      <c r="G116" s="53">
        <v>76</v>
      </c>
      <c r="H116" s="53">
        <v>79</v>
      </c>
      <c r="I116" s="53">
        <v>82</v>
      </c>
      <c r="J116" s="54" t="s">
        <v>35</v>
      </c>
      <c r="K116" s="53">
        <v>79</v>
      </c>
      <c r="L116" s="53">
        <v>78</v>
      </c>
      <c r="M116" s="53">
        <v>86</v>
      </c>
      <c r="N116" s="53">
        <v>85</v>
      </c>
      <c r="O116" s="53">
        <v>83</v>
      </c>
      <c r="P116" s="53">
        <v>78</v>
      </c>
      <c r="Q116" s="53">
        <v>83</v>
      </c>
      <c r="R116" s="53">
        <v>80</v>
      </c>
      <c r="S116" s="53">
        <v>91</v>
      </c>
      <c r="T116" s="55">
        <f t="shared" si="4"/>
        <v>81.796296296296291</v>
      </c>
      <c r="U116" s="53"/>
      <c r="V116" s="46"/>
      <c r="W116" s="35"/>
      <c r="X116" s="35"/>
    </row>
    <row r="117" spans="1:24" s="26" customFormat="1" ht="16.05" customHeight="1" x14ac:dyDescent="0.25">
      <c r="A117" s="19">
        <v>105</v>
      </c>
      <c r="B117" s="102" t="s">
        <v>16</v>
      </c>
      <c r="C117" s="19">
        <v>88</v>
      </c>
      <c r="D117" s="19">
        <v>76</v>
      </c>
      <c r="E117" s="19">
        <v>80</v>
      </c>
      <c r="F117" s="19">
        <v>84</v>
      </c>
      <c r="G117" s="19">
        <v>83</v>
      </c>
      <c r="H117" s="19">
        <v>83</v>
      </c>
      <c r="I117" s="19">
        <v>79</v>
      </c>
      <c r="J117" s="40" t="s">
        <v>40</v>
      </c>
      <c r="K117" s="19">
        <v>78</v>
      </c>
      <c r="L117" s="19">
        <v>85</v>
      </c>
      <c r="M117" s="19">
        <v>72</v>
      </c>
      <c r="N117" s="19">
        <v>82</v>
      </c>
      <c r="O117" s="19">
        <v>84</v>
      </c>
      <c r="P117" s="19">
        <v>84</v>
      </c>
      <c r="Q117" s="19">
        <v>82</v>
      </c>
      <c r="R117" s="19">
        <v>82</v>
      </c>
      <c r="S117" s="19">
        <v>86</v>
      </c>
      <c r="T117" s="23">
        <f t="shared" si="4"/>
        <v>81.703703703703709</v>
      </c>
      <c r="U117" s="19"/>
      <c r="V117" s="95"/>
      <c r="W117" s="47"/>
      <c r="X117" s="47"/>
    </row>
    <row r="118" spans="1:24" s="35" customFormat="1" ht="16.05" customHeight="1" x14ac:dyDescent="0.25">
      <c r="A118" s="19">
        <v>106</v>
      </c>
      <c r="B118" s="19">
        <v>1300016240</v>
      </c>
      <c r="C118" s="19">
        <v>88</v>
      </c>
      <c r="D118" s="19">
        <v>83</v>
      </c>
      <c r="E118" s="20">
        <v>88</v>
      </c>
      <c r="F118" s="20">
        <v>82</v>
      </c>
      <c r="G118" s="20">
        <v>83</v>
      </c>
      <c r="H118" s="20">
        <v>79</v>
      </c>
      <c r="I118" s="20">
        <v>79</v>
      </c>
      <c r="J118" s="22" t="s">
        <v>48</v>
      </c>
      <c r="K118" s="20">
        <v>80</v>
      </c>
      <c r="L118" s="20">
        <v>85</v>
      </c>
      <c r="M118" s="20">
        <v>71</v>
      </c>
      <c r="N118" s="20">
        <v>80</v>
      </c>
      <c r="O118" s="20">
        <v>83</v>
      </c>
      <c r="P118" s="20">
        <v>72</v>
      </c>
      <c r="Q118" s="20">
        <v>82</v>
      </c>
      <c r="R118" s="20">
        <v>82</v>
      </c>
      <c r="S118" s="20">
        <v>90</v>
      </c>
      <c r="T118" s="23">
        <f t="shared" si="4"/>
        <v>81.68518518518519</v>
      </c>
      <c r="U118" s="19"/>
      <c r="V118" s="67"/>
      <c r="W118" s="26"/>
      <c r="X118" s="26"/>
    </row>
    <row r="119" spans="1:24" s="49" customFormat="1" ht="16.05" customHeight="1" x14ac:dyDescent="0.25">
      <c r="A119" s="19">
        <v>107</v>
      </c>
      <c r="B119" s="19">
        <v>1300016338</v>
      </c>
      <c r="C119" s="19">
        <v>92</v>
      </c>
      <c r="D119" s="19">
        <v>89</v>
      </c>
      <c r="E119" s="20">
        <v>88</v>
      </c>
      <c r="F119" s="20">
        <v>80</v>
      </c>
      <c r="G119" s="20">
        <v>79</v>
      </c>
      <c r="H119" s="20">
        <v>82</v>
      </c>
      <c r="I119" s="20">
        <v>83</v>
      </c>
      <c r="J119" s="22" t="s">
        <v>38</v>
      </c>
      <c r="K119" s="20">
        <v>85</v>
      </c>
      <c r="L119" s="20">
        <v>80</v>
      </c>
      <c r="M119" s="20">
        <v>75</v>
      </c>
      <c r="N119" s="20">
        <v>82</v>
      </c>
      <c r="O119" s="20">
        <v>72</v>
      </c>
      <c r="P119" s="20">
        <v>70</v>
      </c>
      <c r="Q119" s="20">
        <v>84</v>
      </c>
      <c r="R119" s="20">
        <v>77</v>
      </c>
      <c r="S119" s="20">
        <v>82</v>
      </c>
      <c r="T119" s="23">
        <f t="shared" si="4"/>
        <v>81.648148148148152</v>
      </c>
      <c r="U119" s="19"/>
      <c r="V119" s="46"/>
      <c r="W119" s="35"/>
      <c r="X119" s="35"/>
    </row>
    <row r="120" spans="1:24" s="35" customFormat="1" ht="16.05" customHeight="1" x14ac:dyDescent="0.25">
      <c r="A120" s="31" t="s">
        <v>71</v>
      </c>
      <c r="B120" s="32" t="s">
        <v>70</v>
      </c>
      <c r="C120" s="107">
        <v>86</v>
      </c>
      <c r="D120" s="107">
        <v>85</v>
      </c>
      <c r="E120" s="107">
        <v>82</v>
      </c>
      <c r="F120" s="107">
        <v>81</v>
      </c>
      <c r="G120" s="107">
        <v>85</v>
      </c>
      <c r="H120" s="107">
        <v>88</v>
      </c>
      <c r="I120" s="31">
        <v>83</v>
      </c>
      <c r="J120" s="32" t="s">
        <v>45</v>
      </c>
      <c r="K120" s="107">
        <v>79</v>
      </c>
      <c r="L120" s="31">
        <v>85</v>
      </c>
      <c r="M120" s="31">
        <v>68</v>
      </c>
      <c r="N120" s="31">
        <v>80</v>
      </c>
      <c r="O120" s="31"/>
      <c r="P120" s="31">
        <v>65</v>
      </c>
      <c r="Q120" s="31">
        <v>87</v>
      </c>
      <c r="R120" s="31">
        <v>83</v>
      </c>
      <c r="S120" s="31">
        <v>88</v>
      </c>
      <c r="T120" s="23">
        <f>(C120*3+D120*3+E120*3+F120*4+G120*3+H120*3+I120*2+J120*4+K120*4+L120*4+M120*2+N120*3+P120*3+Q120*4+R120*3+S120*4)/52</f>
        <v>81.538461538461533</v>
      </c>
      <c r="U120" s="31"/>
      <c r="V120" s="51"/>
      <c r="W120" s="38"/>
      <c r="X120" s="38"/>
    </row>
    <row r="121" spans="1:24" s="49" customFormat="1" ht="16.05" customHeight="1" x14ac:dyDescent="0.25">
      <c r="A121" s="19">
        <v>108</v>
      </c>
      <c r="B121" s="34" t="s">
        <v>26</v>
      </c>
      <c r="C121" s="19">
        <v>83</v>
      </c>
      <c r="D121" s="19">
        <v>80</v>
      </c>
      <c r="E121" s="20">
        <v>83</v>
      </c>
      <c r="F121" s="20">
        <v>77</v>
      </c>
      <c r="G121" s="20">
        <v>83</v>
      </c>
      <c r="H121" s="20">
        <v>82</v>
      </c>
      <c r="I121" s="20">
        <v>71</v>
      </c>
      <c r="J121" s="22" t="s">
        <v>48</v>
      </c>
      <c r="K121" s="20">
        <v>82</v>
      </c>
      <c r="L121" s="20">
        <v>78</v>
      </c>
      <c r="M121" s="57">
        <v>73</v>
      </c>
      <c r="N121" s="57">
        <v>81</v>
      </c>
      <c r="O121" s="20">
        <v>90</v>
      </c>
      <c r="P121" s="57">
        <v>84</v>
      </c>
      <c r="Q121" s="20">
        <v>85</v>
      </c>
      <c r="R121" s="20">
        <v>87</v>
      </c>
      <c r="S121" s="20">
        <v>88</v>
      </c>
      <c r="T121" s="23">
        <f>(C121*3+D121*3+E121*3+F121*4+G121*3+H121*3+I121*2+J121*4+K121*4+L121*4+M121*2+N121*3+O121*2+P121*3+Q121*4+R121*3+S121*4)/54</f>
        <v>81.5</v>
      </c>
      <c r="U121" s="19"/>
      <c r="V121" s="98"/>
    </row>
    <row r="122" spans="1:24" s="49" customFormat="1" ht="16.05" customHeight="1" x14ac:dyDescent="0.25">
      <c r="A122" s="31" t="s">
        <v>71</v>
      </c>
      <c r="B122" s="32" t="s">
        <v>72</v>
      </c>
      <c r="C122" s="107">
        <v>86</v>
      </c>
      <c r="D122" s="31">
        <v>84</v>
      </c>
      <c r="E122" s="107">
        <v>83</v>
      </c>
      <c r="F122" s="31">
        <v>85</v>
      </c>
      <c r="G122" s="31">
        <v>75</v>
      </c>
      <c r="H122" s="31">
        <v>91</v>
      </c>
      <c r="I122" s="31">
        <v>79</v>
      </c>
      <c r="J122" s="32" t="s">
        <v>28</v>
      </c>
      <c r="K122" s="31">
        <v>75</v>
      </c>
      <c r="L122" s="31">
        <v>80</v>
      </c>
      <c r="M122" s="31">
        <v>75</v>
      </c>
      <c r="N122" s="31">
        <v>75</v>
      </c>
      <c r="O122" s="31">
        <v>80</v>
      </c>
      <c r="P122" s="31">
        <v>82</v>
      </c>
      <c r="Q122" s="31">
        <v>84</v>
      </c>
      <c r="R122" s="31">
        <v>74</v>
      </c>
      <c r="S122" s="31">
        <v>87</v>
      </c>
      <c r="T122" s="33">
        <f>(C122*3+E122*3+D122*3+F122*4+G122*3+H122*3+I122*2+J122*4+K122*4+L122*4+M122*2+N122*3+O122*2+P122*3+Q122*4+R122*3+S122*4)/54</f>
        <v>81.148148148148152</v>
      </c>
      <c r="U122" s="31"/>
      <c r="V122" s="98"/>
    </row>
    <row r="123" spans="1:24" s="49" customFormat="1" ht="16.05" customHeight="1" x14ac:dyDescent="0.25">
      <c r="A123" s="19">
        <v>109</v>
      </c>
      <c r="B123" s="19">
        <v>1300016346</v>
      </c>
      <c r="C123" s="19">
        <v>77</v>
      </c>
      <c r="D123" s="19">
        <v>81</v>
      </c>
      <c r="E123" s="20">
        <v>74</v>
      </c>
      <c r="F123" s="20">
        <v>80</v>
      </c>
      <c r="G123" s="20">
        <v>82</v>
      </c>
      <c r="H123" s="20">
        <v>84</v>
      </c>
      <c r="I123" s="20">
        <v>87</v>
      </c>
      <c r="J123" s="22" t="s">
        <v>28</v>
      </c>
      <c r="K123" s="20">
        <v>75</v>
      </c>
      <c r="L123" s="20">
        <v>77</v>
      </c>
      <c r="M123" s="20">
        <v>83</v>
      </c>
      <c r="N123" s="20">
        <v>76</v>
      </c>
      <c r="O123" s="20">
        <v>83</v>
      </c>
      <c r="P123" s="20">
        <v>86</v>
      </c>
      <c r="Q123" s="20">
        <v>84</v>
      </c>
      <c r="R123" s="20">
        <v>83</v>
      </c>
      <c r="S123" s="20">
        <v>86</v>
      </c>
      <c r="T123" s="23">
        <f t="shared" ref="T123:T158" si="5">(C123*3+D123*3+E123*3+F123*4+G123*3+H123*3+I123*2+J123*4+K123*4+L123*4+M123*2+N123*3+O123*2+P123*3+Q123*4+R123*3+S123*4)/54</f>
        <v>80.796296296296291</v>
      </c>
      <c r="U123" s="19"/>
      <c r="V123" s="48"/>
    </row>
    <row r="124" spans="1:24" s="49" customFormat="1" ht="16.05" customHeight="1" x14ac:dyDescent="0.25">
      <c r="A124" s="19">
        <v>110</v>
      </c>
      <c r="B124" s="19">
        <v>1300016354</v>
      </c>
      <c r="C124" s="19">
        <v>81</v>
      </c>
      <c r="D124" s="19">
        <v>74</v>
      </c>
      <c r="E124" s="20">
        <v>83</v>
      </c>
      <c r="F124" s="21">
        <v>80</v>
      </c>
      <c r="G124" s="20">
        <v>82</v>
      </c>
      <c r="H124" s="20">
        <v>84</v>
      </c>
      <c r="I124" s="20">
        <v>74</v>
      </c>
      <c r="J124" s="22" t="s">
        <v>37</v>
      </c>
      <c r="K124" s="21">
        <v>79</v>
      </c>
      <c r="L124" s="20">
        <v>75</v>
      </c>
      <c r="M124" s="57">
        <v>81</v>
      </c>
      <c r="N124" s="68">
        <v>85</v>
      </c>
      <c r="O124" s="20">
        <v>79</v>
      </c>
      <c r="P124" s="20">
        <v>82</v>
      </c>
      <c r="Q124" s="20">
        <v>84</v>
      </c>
      <c r="R124" s="20">
        <v>79</v>
      </c>
      <c r="S124" s="20">
        <v>83</v>
      </c>
      <c r="T124" s="23">
        <f t="shared" si="5"/>
        <v>80.703703703703709</v>
      </c>
      <c r="U124" s="58"/>
      <c r="V124" s="48"/>
    </row>
    <row r="125" spans="1:24" s="49" customFormat="1" ht="16.05" customHeight="1" x14ac:dyDescent="0.25">
      <c r="A125" s="19">
        <v>111</v>
      </c>
      <c r="B125" s="19">
        <v>1300016285</v>
      </c>
      <c r="C125" s="19">
        <v>82</v>
      </c>
      <c r="D125" s="19">
        <v>76</v>
      </c>
      <c r="E125" s="20">
        <v>83</v>
      </c>
      <c r="F125" s="20">
        <v>84</v>
      </c>
      <c r="G125" s="20">
        <v>90</v>
      </c>
      <c r="H125" s="20">
        <v>84</v>
      </c>
      <c r="I125" s="20">
        <v>87</v>
      </c>
      <c r="J125" s="22" t="s">
        <v>38</v>
      </c>
      <c r="K125" s="20">
        <v>70</v>
      </c>
      <c r="L125" s="20">
        <v>77</v>
      </c>
      <c r="M125" s="20">
        <v>74</v>
      </c>
      <c r="N125" s="20">
        <v>75</v>
      </c>
      <c r="O125" s="20">
        <v>81</v>
      </c>
      <c r="P125" s="20">
        <v>85</v>
      </c>
      <c r="Q125" s="20">
        <v>83</v>
      </c>
      <c r="R125" s="20">
        <v>79</v>
      </c>
      <c r="S125" s="20">
        <v>82</v>
      </c>
      <c r="T125" s="23">
        <f t="shared" si="5"/>
        <v>80.703703703703709</v>
      </c>
      <c r="U125" s="19"/>
      <c r="V125" s="48"/>
    </row>
    <row r="126" spans="1:24" s="49" customFormat="1" ht="16.05" customHeight="1" x14ac:dyDescent="0.25">
      <c r="A126" s="19">
        <v>112</v>
      </c>
      <c r="B126" s="19">
        <v>1300016352</v>
      </c>
      <c r="C126" s="19">
        <v>82</v>
      </c>
      <c r="D126" s="19">
        <v>92</v>
      </c>
      <c r="E126" s="20">
        <v>76</v>
      </c>
      <c r="F126" s="21">
        <v>78</v>
      </c>
      <c r="G126" s="20">
        <v>78</v>
      </c>
      <c r="H126" s="20">
        <v>90</v>
      </c>
      <c r="I126" s="20">
        <v>83</v>
      </c>
      <c r="J126" s="22" t="s">
        <v>33</v>
      </c>
      <c r="K126" s="21">
        <v>76</v>
      </c>
      <c r="L126" s="20">
        <v>80</v>
      </c>
      <c r="M126" s="57">
        <v>86</v>
      </c>
      <c r="N126" s="57">
        <v>70</v>
      </c>
      <c r="O126" s="20">
        <v>75</v>
      </c>
      <c r="P126" s="20">
        <v>85</v>
      </c>
      <c r="Q126" s="20">
        <v>78</v>
      </c>
      <c r="R126" s="20">
        <v>78</v>
      </c>
      <c r="S126" s="20">
        <v>84</v>
      </c>
      <c r="T126" s="23">
        <f t="shared" si="5"/>
        <v>80.68518518518519</v>
      </c>
      <c r="U126" s="58"/>
      <c r="V126" s="48"/>
    </row>
    <row r="127" spans="1:24" s="35" customFormat="1" ht="16.05" customHeight="1" x14ac:dyDescent="0.25">
      <c r="A127" s="19">
        <v>113</v>
      </c>
      <c r="B127" s="34" t="s">
        <v>25</v>
      </c>
      <c r="C127" s="19">
        <v>85</v>
      </c>
      <c r="D127" s="19">
        <v>82</v>
      </c>
      <c r="E127" s="20">
        <v>73</v>
      </c>
      <c r="F127" s="20">
        <v>78</v>
      </c>
      <c r="G127" s="20">
        <v>82</v>
      </c>
      <c r="H127" s="20">
        <v>91</v>
      </c>
      <c r="I127" s="20">
        <v>79</v>
      </c>
      <c r="J127" s="22" t="s">
        <v>34</v>
      </c>
      <c r="K127" s="20">
        <v>77</v>
      </c>
      <c r="L127" s="20">
        <v>80</v>
      </c>
      <c r="M127" s="57">
        <v>69</v>
      </c>
      <c r="N127" s="57">
        <v>81</v>
      </c>
      <c r="O127" s="20">
        <v>75</v>
      </c>
      <c r="P127" s="57">
        <v>78</v>
      </c>
      <c r="Q127" s="20">
        <v>82</v>
      </c>
      <c r="R127" s="20">
        <v>80</v>
      </c>
      <c r="S127" s="20">
        <v>83</v>
      </c>
      <c r="T127" s="23">
        <f t="shared" si="5"/>
        <v>80.629629629629633</v>
      </c>
      <c r="U127" s="19"/>
      <c r="V127" s="98"/>
      <c r="W127" s="49"/>
      <c r="X127" s="49"/>
    </row>
    <row r="128" spans="1:24" s="35" customFormat="1" ht="16.05" customHeight="1" x14ac:dyDescent="0.25">
      <c r="A128" s="19">
        <v>114</v>
      </c>
      <c r="B128" s="19">
        <v>1300016311</v>
      </c>
      <c r="C128" s="19">
        <v>75</v>
      </c>
      <c r="D128" s="19">
        <v>80</v>
      </c>
      <c r="E128" s="20">
        <v>80</v>
      </c>
      <c r="F128" s="20">
        <v>80</v>
      </c>
      <c r="G128" s="20">
        <v>83</v>
      </c>
      <c r="H128" s="20">
        <v>84</v>
      </c>
      <c r="I128" s="21">
        <v>82</v>
      </c>
      <c r="J128" s="22" t="s">
        <v>45</v>
      </c>
      <c r="K128" s="20">
        <v>80</v>
      </c>
      <c r="L128" s="21">
        <v>72</v>
      </c>
      <c r="M128" s="20">
        <v>75</v>
      </c>
      <c r="N128" s="20">
        <v>83</v>
      </c>
      <c r="O128" s="20">
        <v>90</v>
      </c>
      <c r="P128" s="20">
        <v>88</v>
      </c>
      <c r="Q128" s="20">
        <v>85</v>
      </c>
      <c r="R128" s="20">
        <v>83</v>
      </c>
      <c r="S128" s="20">
        <v>81</v>
      </c>
      <c r="T128" s="23">
        <f t="shared" si="5"/>
        <v>80.555555555555557</v>
      </c>
      <c r="U128" s="19"/>
      <c r="V128" s="46"/>
    </row>
    <row r="129" spans="1:24" s="35" customFormat="1" ht="16.05" customHeight="1" x14ac:dyDescent="0.25">
      <c r="A129" s="19">
        <v>115</v>
      </c>
      <c r="B129" s="19">
        <v>1300016272</v>
      </c>
      <c r="C129" s="19">
        <v>74</v>
      </c>
      <c r="D129" s="19">
        <v>72</v>
      </c>
      <c r="E129" s="20">
        <v>87</v>
      </c>
      <c r="F129" s="21">
        <v>81</v>
      </c>
      <c r="G129" s="21">
        <v>82</v>
      </c>
      <c r="H129" s="20">
        <v>82</v>
      </c>
      <c r="I129" s="21">
        <v>82</v>
      </c>
      <c r="J129" s="22" t="s">
        <v>47</v>
      </c>
      <c r="K129" s="21">
        <v>80</v>
      </c>
      <c r="L129" s="20">
        <v>86</v>
      </c>
      <c r="M129" s="20">
        <v>74</v>
      </c>
      <c r="N129" s="21">
        <v>71</v>
      </c>
      <c r="O129" s="20">
        <v>88</v>
      </c>
      <c r="P129" s="20">
        <v>83</v>
      </c>
      <c r="Q129" s="20">
        <v>79</v>
      </c>
      <c r="R129" s="20">
        <v>84</v>
      </c>
      <c r="S129" s="20">
        <v>84</v>
      </c>
      <c r="T129" s="23">
        <f t="shared" si="5"/>
        <v>80.537037037037038</v>
      </c>
      <c r="U129" s="19"/>
      <c r="V129" s="46"/>
    </row>
    <row r="130" spans="1:24" s="35" customFormat="1" ht="16.05" customHeight="1" x14ac:dyDescent="0.25">
      <c r="A130" s="19">
        <v>116</v>
      </c>
      <c r="B130" s="19">
        <v>1300016277</v>
      </c>
      <c r="C130" s="19">
        <v>78</v>
      </c>
      <c r="D130" s="19">
        <v>81</v>
      </c>
      <c r="E130" s="20">
        <v>81</v>
      </c>
      <c r="F130" s="20">
        <v>77</v>
      </c>
      <c r="G130" s="20">
        <v>85</v>
      </c>
      <c r="H130" s="20">
        <v>92</v>
      </c>
      <c r="I130" s="20">
        <v>83</v>
      </c>
      <c r="J130" s="22" t="s">
        <v>41</v>
      </c>
      <c r="K130" s="20">
        <v>76</v>
      </c>
      <c r="L130" s="20">
        <v>76</v>
      </c>
      <c r="M130" s="20">
        <v>76</v>
      </c>
      <c r="N130" s="20">
        <v>75</v>
      </c>
      <c r="O130" s="20">
        <v>77</v>
      </c>
      <c r="P130" s="20">
        <v>80</v>
      </c>
      <c r="Q130" s="20">
        <v>82</v>
      </c>
      <c r="R130" s="20">
        <v>82</v>
      </c>
      <c r="S130" s="20">
        <v>85</v>
      </c>
      <c r="T130" s="23">
        <f t="shared" si="5"/>
        <v>80.407407407407405</v>
      </c>
      <c r="U130" s="19"/>
      <c r="V130" s="46"/>
    </row>
    <row r="131" spans="1:24" s="35" customFormat="1" ht="16.05" customHeight="1" x14ac:dyDescent="0.25">
      <c r="A131" s="19">
        <v>117</v>
      </c>
      <c r="B131" s="19">
        <v>1300016284</v>
      </c>
      <c r="C131" s="19">
        <v>86</v>
      </c>
      <c r="D131" s="19">
        <v>71</v>
      </c>
      <c r="E131" s="20">
        <v>76</v>
      </c>
      <c r="F131" s="20">
        <v>82</v>
      </c>
      <c r="G131" s="20">
        <v>86</v>
      </c>
      <c r="H131" s="20">
        <v>82</v>
      </c>
      <c r="I131" s="20">
        <v>81</v>
      </c>
      <c r="J131" s="22" t="s">
        <v>51</v>
      </c>
      <c r="K131" s="20">
        <v>81</v>
      </c>
      <c r="L131" s="20">
        <v>88</v>
      </c>
      <c r="M131" s="20">
        <v>60</v>
      </c>
      <c r="N131" s="20">
        <v>80</v>
      </c>
      <c r="O131" s="20">
        <v>80</v>
      </c>
      <c r="P131" s="20">
        <v>75</v>
      </c>
      <c r="Q131" s="20">
        <v>89</v>
      </c>
      <c r="R131" s="20">
        <v>79</v>
      </c>
      <c r="S131" s="20">
        <v>85</v>
      </c>
      <c r="T131" s="23">
        <f t="shared" si="5"/>
        <v>80.277777777777771</v>
      </c>
      <c r="U131" s="19"/>
      <c r="V131" s="46"/>
    </row>
    <row r="132" spans="1:24" s="35" customFormat="1" ht="16.05" customHeight="1" x14ac:dyDescent="0.25">
      <c r="A132" s="19">
        <v>118</v>
      </c>
      <c r="B132" s="19">
        <v>1300016309</v>
      </c>
      <c r="C132" s="19">
        <v>80</v>
      </c>
      <c r="D132" s="19">
        <v>76</v>
      </c>
      <c r="E132" s="20">
        <v>81</v>
      </c>
      <c r="F132" s="20">
        <v>82</v>
      </c>
      <c r="G132" s="21">
        <v>82</v>
      </c>
      <c r="H132" s="20">
        <v>91</v>
      </c>
      <c r="I132" s="20">
        <v>71</v>
      </c>
      <c r="J132" s="22" t="s">
        <v>29</v>
      </c>
      <c r="K132" s="20">
        <v>76</v>
      </c>
      <c r="L132" s="20">
        <v>85</v>
      </c>
      <c r="M132" s="20">
        <v>68</v>
      </c>
      <c r="N132" s="20">
        <v>80</v>
      </c>
      <c r="O132" s="20">
        <v>79</v>
      </c>
      <c r="P132" s="20">
        <v>83</v>
      </c>
      <c r="Q132" s="20">
        <v>83</v>
      </c>
      <c r="R132" s="20">
        <v>81</v>
      </c>
      <c r="S132" s="20">
        <v>86</v>
      </c>
      <c r="T132" s="23">
        <f t="shared" si="5"/>
        <v>80.18518518518519</v>
      </c>
      <c r="U132" s="19"/>
      <c r="V132" s="46"/>
    </row>
    <row r="133" spans="1:24" s="35" customFormat="1" ht="16.05" customHeight="1" x14ac:dyDescent="0.25">
      <c r="A133" s="19">
        <v>119</v>
      </c>
      <c r="B133" s="19">
        <v>1300016233</v>
      </c>
      <c r="C133" s="19">
        <v>85</v>
      </c>
      <c r="D133" s="19">
        <v>86</v>
      </c>
      <c r="E133" s="20">
        <v>79</v>
      </c>
      <c r="F133" s="20">
        <v>82</v>
      </c>
      <c r="G133" s="20">
        <v>86</v>
      </c>
      <c r="H133" s="20">
        <v>83</v>
      </c>
      <c r="I133" s="20">
        <v>82</v>
      </c>
      <c r="J133" s="22" t="s">
        <v>45</v>
      </c>
      <c r="K133" s="20">
        <v>80</v>
      </c>
      <c r="L133" s="20">
        <v>73</v>
      </c>
      <c r="M133" s="20">
        <v>69</v>
      </c>
      <c r="N133" s="20">
        <v>79</v>
      </c>
      <c r="O133" s="20">
        <v>75</v>
      </c>
      <c r="P133" s="20">
        <v>80</v>
      </c>
      <c r="Q133" s="20">
        <v>80</v>
      </c>
      <c r="R133" s="20">
        <v>74</v>
      </c>
      <c r="S133" s="20">
        <v>84</v>
      </c>
      <c r="T133" s="23">
        <f t="shared" si="5"/>
        <v>79.629629629629633</v>
      </c>
      <c r="U133" s="19"/>
      <c r="V133" s="46"/>
    </row>
    <row r="134" spans="1:24" s="35" customFormat="1" ht="16.05" customHeight="1" x14ac:dyDescent="0.25">
      <c r="A134" s="19">
        <v>120</v>
      </c>
      <c r="B134" s="19">
        <v>1300016261</v>
      </c>
      <c r="C134" s="19">
        <v>81</v>
      </c>
      <c r="D134" s="19">
        <v>71</v>
      </c>
      <c r="E134" s="20">
        <v>80</v>
      </c>
      <c r="F134" s="20">
        <v>73</v>
      </c>
      <c r="G134" s="20">
        <v>88</v>
      </c>
      <c r="H134" s="20">
        <v>80</v>
      </c>
      <c r="I134" s="20">
        <v>81</v>
      </c>
      <c r="J134" s="22" t="s">
        <v>36</v>
      </c>
      <c r="K134" s="20">
        <v>77</v>
      </c>
      <c r="L134" s="20">
        <v>80</v>
      </c>
      <c r="M134" s="20">
        <v>78</v>
      </c>
      <c r="N134" s="20">
        <v>80</v>
      </c>
      <c r="O134" s="20">
        <v>75</v>
      </c>
      <c r="P134" s="20">
        <v>72</v>
      </c>
      <c r="Q134" s="20">
        <v>90</v>
      </c>
      <c r="R134" s="20">
        <v>76</v>
      </c>
      <c r="S134" s="20">
        <v>87</v>
      </c>
      <c r="T134" s="23">
        <f t="shared" si="5"/>
        <v>79.481481481481481</v>
      </c>
      <c r="U134" s="19"/>
      <c r="V134" s="46"/>
    </row>
    <row r="135" spans="1:24" s="35" customFormat="1" ht="16.05" customHeight="1" x14ac:dyDescent="0.25">
      <c r="A135" s="19">
        <v>121</v>
      </c>
      <c r="B135" s="19">
        <v>1300016287</v>
      </c>
      <c r="C135" s="19">
        <v>81</v>
      </c>
      <c r="D135" s="19">
        <v>68</v>
      </c>
      <c r="E135" s="20">
        <v>80</v>
      </c>
      <c r="F135" s="20">
        <v>71</v>
      </c>
      <c r="G135" s="20">
        <v>81</v>
      </c>
      <c r="H135" s="20">
        <v>89</v>
      </c>
      <c r="I135" s="20">
        <v>82</v>
      </c>
      <c r="J135" s="22" t="s">
        <v>101</v>
      </c>
      <c r="K135" s="20">
        <v>79</v>
      </c>
      <c r="L135" s="20">
        <v>76</v>
      </c>
      <c r="M135" s="20">
        <v>78</v>
      </c>
      <c r="N135" s="20">
        <v>80</v>
      </c>
      <c r="O135" s="20">
        <v>77</v>
      </c>
      <c r="P135" s="20">
        <v>83</v>
      </c>
      <c r="Q135" s="20">
        <v>78</v>
      </c>
      <c r="R135" s="20">
        <v>86</v>
      </c>
      <c r="S135" s="20">
        <v>80</v>
      </c>
      <c r="T135" s="23">
        <f t="shared" si="5"/>
        <v>79.444444444444443</v>
      </c>
      <c r="U135" s="19"/>
      <c r="V135" s="46"/>
    </row>
    <row r="136" spans="1:24" s="35" customFormat="1" ht="16.05" customHeight="1" x14ac:dyDescent="0.25">
      <c r="A136" s="19">
        <v>122</v>
      </c>
      <c r="B136" s="19">
        <v>1300016296</v>
      </c>
      <c r="C136" s="19">
        <v>70</v>
      </c>
      <c r="D136" s="19">
        <v>79</v>
      </c>
      <c r="E136" s="20">
        <v>79</v>
      </c>
      <c r="F136" s="20">
        <v>79</v>
      </c>
      <c r="G136" s="21">
        <v>84</v>
      </c>
      <c r="H136" s="20">
        <v>83</v>
      </c>
      <c r="I136" s="21">
        <v>79</v>
      </c>
      <c r="J136" s="22" t="s">
        <v>52</v>
      </c>
      <c r="K136" s="20">
        <v>78</v>
      </c>
      <c r="L136" s="21">
        <v>86</v>
      </c>
      <c r="M136" s="20">
        <v>80</v>
      </c>
      <c r="N136" s="20">
        <v>76</v>
      </c>
      <c r="O136" s="20">
        <v>79</v>
      </c>
      <c r="P136" s="20">
        <v>83</v>
      </c>
      <c r="Q136" s="20">
        <v>86</v>
      </c>
      <c r="R136" s="20">
        <v>78</v>
      </c>
      <c r="S136" s="20">
        <v>83</v>
      </c>
      <c r="T136" s="23">
        <f t="shared" si="5"/>
        <v>79.333333333333329</v>
      </c>
      <c r="U136" s="19"/>
      <c r="V136" s="46"/>
    </row>
    <row r="137" spans="1:24" s="42" customFormat="1" ht="16.05" customHeight="1" x14ac:dyDescent="0.25">
      <c r="A137" s="19">
        <v>123</v>
      </c>
      <c r="B137" s="19">
        <v>1300016235</v>
      </c>
      <c r="C137" s="19">
        <v>93</v>
      </c>
      <c r="D137" s="19">
        <v>71</v>
      </c>
      <c r="E137" s="20">
        <v>77</v>
      </c>
      <c r="F137" s="20">
        <v>83</v>
      </c>
      <c r="G137" s="20">
        <v>77</v>
      </c>
      <c r="H137" s="20">
        <v>91</v>
      </c>
      <c r="I137" s="20">
        <v>85</v>
      </c>
      <c r="J137" s="22" t="s">
        <v>47</v>
      </c>
      <c r="K137" s="20">
        <v>75</v>
      </c>
      <c r="L137" s="20">
        <v>80</v>
      </c>
      <c r="M137" s="20">
        <v>74</v>
      </c>
      <c r="N137" s="21">
        <v>76</v>
      </c>
      <c r="O137" s="20">
        <v>68</v>
      </c>
      <c r="P137" s="20">
        <v>68</v>
      </c>
      <c r="Q137" s="20">
        <v>80</v>
      </c>
      <c r="R137" s="20">
        <v>77</v>
      </c>
      <c r="S137" s="20">
        <v>87</v>
      </c>
      <c r="T137" s="23">
        <f t="shared" si="5"/>
        <v>79.259259259259252</v>
      </c>
      <c r="U137" s="19"/>
      <c r="V137" s="46"/>
      <c r="W137" s="35"/>
      <c r="X137" s="35"/>
    </row>
    <row r="138" spans="1:24" s="35" customFormat="1" ht="16.05" customHeight="1" x14ac:dyDescent="0.25">
      <c r="A138" s="19">
        <v>124</v>
      </c>
      <c r="B138" s="19">
        <v>1300016293</v>
      </c>
      <c r="C138" s="19">
        <v>80</v>
      </c>
      <c r="D138" s="19">
        <v>81</v>
      </c>
      <c r="E138" s="20">
        <v>82</v>
      </c>
      <c r="F138" s="20">
        <v>79</v>
      </c>
      <c r="G138" s="20">
        <v>74</v>
      </c>
      <c r="H138" s="20">
        <v>89</v>
      </c>
      <c r="I138" s="20">
        <v>78</v>
      </c>
      <c r="J138" s="22" t="s">
        <v>28</v>
      </c>
      <c r="K138" s="20">
        <v>75</v>
      </c>
      <c r="L138" s="20">
        <v>74</v>
      </c>
      <c r="M138" s="20">
        <v>64</v>
      </c>
      <c r="N138" s="20">
        <v>80</v>
      </c>
      <c r="O138" s="20">
        <v>73</v>
      </c>
      <c r="P138" s="20">
        <v>79</v>
      </c>
      <c r="Q138" s="20">
        <v>85</v>
      </c>
      <c r="R138" s="20">
        <v>78</v>
      </c>
      <c r="S138" s="20">
        <v>86</v>
      </c>
      <c r="T138" s="23">
        <f t="shared" si="5"/>
        <v>79.166666666666671</v>
      </c>
      <c r="U138" s="19"/>
      <c r="V138" s="52"/>
      <c r="W138" s="42"/>
      <c r="X138" s="42"/>
    </row>
    <row r="139" spans="1:24" s="35" customFormat="1" ht="16.05" customHeight="1" x14ac:dyDescent="0.25">
      <c r="A139" s="19">
        <v>125</v>
      </c>
      <c r="B139" s="19">
        <v>1300016269</v>
      </c>
      <c r="C139" s="19">
        <v>82</v>
      </c>
      <c r="D139" s="19">
        <v>81</v>
      </c>
      <c r="E139" s="20">
        <v>78</v>
      </c>
      <c r="F139" s="21">
        <v>84</v>
      </c>
      <c r="G139" s="20">
        <v>80</v>
      </c>
      <c r="H139" s="20">
        <v>83</v>
      </c>
      <c r="I139" s="21">
        <v>82</v>
      </c>
      <c r="J139" s="22" t="s">
        <v>40</v>
      </c>
      <c r="K139" s="21">
        <v>76</v>
      </c>
      <c r="L139" s="21">
        <v>80</v>
      </c>
      <c r="M139" s="20">
        <v>74</v>
      </c>
      <c r="N139" s="21">
        <v>78</v>
      </c>
      <c r="O139" s="20">
        <v>70</v>
      </c>
      <c r="P139" s="20">
        <v>62</v>
      </c>
      <c r="Q139" s="20">
        <v>83</v>
      </c>
      <c r="R139" s="20">
        <v>80</v>
      </c>
      <c r="S139" s="20">
        <v>86</v>
      </c>
      <c r="T139" s="23">
        <f t="shared" si="5"/>
        <v>79.037037037037038</v>
      </c>
      <c r="U139" s="19"/>
      <c r="V139" s="46"/>
    </row>
    <row r="140" spans="1:24" s="65" customFormat="1" ht="16.05" customHeight="1" x14ac:dyDescent="0.25">
      <c r="A140" s="19">
        <v>126</v>
      </c>
      <c r="B140" s="19">
        <v>1300016250</v>
      </c>
      <c r="C140" s="19">
        <v>81</v>
      </c>
      <c r="D140" s="19">
        <v>79</v>
      </c>
      <c r="E140" s="20">
        <v>86</v>
      </c>
      <c r="F140" s="21">
        <v>78</v>
      </c>
      <c r="G140" s="21">
        <v>85</v>
      </c>
      <c r="H140" s="20">
        <v>81</v>
      </c>
      <c r="I140" s="20">
        <v>79</v>
      </c>
      <c r="J140" s="22" t="s">
        <v>33</v>
      </c>
      <c r="K140" s="21">
        <v>76</v>
      </c>
      <c r="L140" s="20">
        <v>78</v>
      </c>
      <c r="M140" s="20">
        <v>60</v>
      </c>
      <c r="N140" s="21">
        <v>60</v>
      </c>
      <c r="O140" s="20">
        <v>79</v>
      </c>
      <c r="P140" s="20">
        <v>84</v>
      </c>
      <c r="Q140" s="20">
        <v>82</v>
      </c>
      <c r="R140" s="20">
        <v>78</v>
      </c>
      <c r="S140" s="20">
        <v>81</v>
      </c>
      <c r="T140" s="23">
        <f>(C140*3+D140*3+E140*3+F140*4+G140*3+H140*3+I140*2+J140*4+K140*4+L140*4+M140*2+N140*3+O140*2+P140*3+Q140*4+R140*3+S140*4)/54</f>
        <v>78.703703703703709</v>
      </c>
      <c r="U140" s="19"/>
      <c r="V140" s="64"/>
    </row>
    <row r="141" spans="1:24" s="35" customFormat="1" ht="16.05" customHeight="1" x14ac:dyDescent="0.25">
      <c r="A141" s="19">
        <v>127</v>
      </c>
      <c r="B141" s="102" t="s">
        <v>12</v>
      </c>
      <c r="C141" s="19">
        <v>70</v>
      </c>
      <c r="D141" s="19">
        <v>89</v>
      </c>
      <c r="E141" s="19">
        <v>78</v>
      </c>
      <c r="F141" s="19">
        <v>76</v>
      </c>
      <c r="G141" s="19">
        <v>76</v>
      </c>
      <c r="H141" s="19">
        <v>88</v>
      </c>
      <c r="I141" s="19">
        <v>83</v>
      </c>
      <c r="J141" s="40" t="s">
        <v>36</v>
      </c>
      <c r="K141" s="19">
        <v>68</v>
      </c>
      <c r="L141" s="19">
        <v>80</v>
      </c>
      <c r="M141" s="19">
        <v>78</v>
      </c>
      <c r="N141" s="19">
        <v>78</v>
      </c>
      <c r="O141" s="19">
        <v>71</v>
      </c>
      <c r="P141" s="19">
        <v>75</v>
      </c>
      <c r="Q141" s="19">
        <v>82</v>
      </c>
      <c r="R141" s="19">
        <v>79</v>
      </c>
      <c r="S141" s="19">
        <v>87</v>
      </c>
      <c r="T141" s="23">
        <f t="shared" si="5"/>
        <v>78.648148148148152</v>
      </c>
      <c r="U141" s="19"/>
      <c r="V141" s="46"/>
    </row>
    <row r="142" spans="1:24" s="35" customFormat="1" ht="16.05" customHeight="1" x14ac:dyDescent="0.25">
      <c r="A142" s="19">
        <v>128</v>
      </c>
      <c r="B142" s="34" t="s">
        <v>23</v>
      </c>
      <c r="C142" s="19">
        <v>75</v>
      </c>
      <c r="D142" s="19">
        <v>75</v>
      </c>
      <c r="E142" s="20">
        <v>82</v>
      </c>
      <c r="F142" s="20">
        <v>81</v>
      </c>
      <c r="G142" s="20">
        <v>85</v>
      </c>
      <c r="H142" s="20">
        <v>82</v>
      </c>
      <c r="I142" s="20">
        <v>74</v>
      </c>
      <c r="J142" s="22" t="s">
        <v>33</v>
      </c>
      <c r="K142" s="20">
        <v>77</v>
      </c>
      <c r="L142" s="20">
        <v>70</v>
      </c>
      <c r="M142" s="57">
        <v>83</v>
      </c>
      <c r="N142" s="57">
        <v>73</v>
      </c>
      <c r="O142" s="20">
        <v>78</v>
      </c>
      <c r="P142" s="57">
        <v>79</v>
      </c>
      <c r="Q142" s="20">
        <v>73</v>
      </c>
      <c r="R142" s="20">
        <v>78</v>
      </c>
      <c r="S142" s="20">
        <v>85</v>
      </c>
      <c r="T142" s="23">
        <f t="shared" si="5"/>
        <v>78.388888888888886</v>
      </c>
      <c r="U142" s="19"/>
      <c r="V142" s="95"/>
    </row>
    <row r="143" spans="1:24" s="70" customFormat="1" ht="16.05" customHeight="1" x14ac:dyDescent="0.25">
      <c r="A143" s="31" t="s">
        <v>96</v>
      </c>
      <c r="B143" s="32" t="s">
        <v>18</v>
      </c>
      <c r="C143" s="107">
        <v>88</v>
      </c>
      <c r="D143" s="31">
        <v>85</v>
      </c>
      <c r="E143" s="31">
        <v>64</v>
      </c>
      <c r="F143" s="31">
        <v>77</v>
      </c>
      <c r="G143" s="31">
        <v>83</v>
      </c>
      <c r="H143" s="31">
        <v>83</v>
      </c>
      <c r="I143" s="31">
        <v>77</v>
      </c>
      <c r="J143" s="32" t="s">
        <v>55</v>
      </c>
      <c r="K143" s="31">
        <v>69</v>
      </c>
      <c r="L143" s="31">
        <v>75</v>
      </c>
      <c r="M143" s="31">
        <v>68</v>
      </c>
      <c r="N143" s="31">
        <v>70</v>
      </c>
      <c r="O143" s="31">
        <v>78</v>
      </c>
      <c r="P143" s="31">
        <v>76</v>
      </c>
      <c r="Q143" s="31">
        <v>88</v>
      </c>
      <c r="R143" s="31">
        <v>78</v>
      </c>
      <c r="S143" s="31">
        <v>87</v>
      </c>
      <c r="T143" s="33">
        <f t="shared" si="5"/>
        <v>77.981481481481481</v>
      </c>
      <c r="U143" s="31"/>
      <c r="V143" s="94"/>
    </row>
    <row r="144" spans="1:24" s="104" customFormat="1" ht="16.05" customHeight="1" x14ac:dyDescent="0.25">
      <c r="A144" s="19">
        <v>129</v>
      </c>
      <c r="B144" s="19">
        <v>1300016351</v>
      </c>
      <c r="C144" s="19">
        <v>73</v>
      </c>
      <c r="D144" s="19">
        <v>83</v>
      </c>
      <c r="E144" s="20">
        <v>75</v>
      </c>
      <c r="F144" s="20">
        <v>80</v>
      </c>
      <c r="G144" s="20">
        <v>85</v>
      </c>
      <c r="H144" s="20">
        <v>79</v>
      </c>
      <c r="I144" s="20">
        <v>79</v>
      </c>
      <c r="J144" s="22" t="s">
        <v>37</v>
      </c>
      <c r="K144" s="20">
        <v>69</v>
      </c>
      <c r="L144" s="20">
        <v>77</v>
      </c>
      <c r="M144" s="57">
        <v>73</v>
      </c>
      <c r="N144" s="57">
        <v>77</v>
      </c>
      <c r="O144" s="20">
        <v>74</v>
      </c>
      <c r="P144" s="20">
        <v>71</v>
      </c>
      <c r="Q144" s="20">
        <v>82</v>
      </c>
      <c r="R144" s="20">
        <v>71</v>
      </c>
      <c r="S144" s="20">
        <v>86</v>
      </c>
      <c r="T144" s="23">
        <f t="shared" si="5"/>
        <v>77.888888888888886</v>
      </c>
      <c r="U144" s="58"/>
      <c r="V144" s="94"/>
      <c r="W144" s="70"/>
      <c r="X144" s="70"/>
    </row>
    <row r="145" spans="1:24" s="42" customFormat="1" ht="16.05" customHeight="1" x14ac:dyDescent="0.25">
      <c r="A145" s="19">
        <v>130</v>
      </c>
      <c r="B145" s="19">
        <v>1300016294</v>
      </c>
      <c r="C145" s="19">
        <v>70</v>
      </c>
      <c r="D145" s="19">
        <v>84</v>
      </c>
      <c r="E145" s="20">
        <v>80</v>
      </c>
      <c r="F145" s="20">
        <v>80</v>
      </c>
      <c r="G145" s="20">
        <v>85</v>
      </c>
      <c r="H145" s="20">
        <v>83</v>
      </c>
      <c r="I145" s="20">
        <v>83</v>
      </c>
      <c r="J145" s="22" t="s">
        <v>40</v>
      </c>
      <c r="K145" s="20">
        <v>77</v>
      </c>
      <c r="L145" s="20">
        <v>73</v>
      </c>
      <c r="M145" s="20">
        <v>60</v>
      </c>
      <c r="N145" s="20">
        <v>66</v>
      </c>
      <c r="O145" s="20">
        <v>74</v>
      </c>
      <c r="P145" s="20">
        <v>60</v>
      </c>
      <c r="Q145" s="20">
        <v>88</v>
      </c>
      <c r="R145" s="20">
        <v>75</v>
      </c>
      <c r="S145" s="20">
        <v>86</v>
      </c>
      <c r="T145" s="23">
        <f t="shared" si="5"/>
        <v>77.166666666666671</v>
      </c>
      <c r="U145" s="19"/>
      <c r="V145" s="94"/>
      <c r="W145" s="70"/>
      <c r="X145" s="70"/>
    </row>
    <row r="146" spans="1:24" s="70" customFormat="1" ht="16.05" customHeight="1" x14ac:dyDescent="0.25">
      <c r="A146" s="19">
        <v>131</v>
      </c>
      <c r="B146" s="19">
        <v>1300016350</v>
      </c>
      <c r="C146" s="19">
        <v>83</v>
      </c>
      <c r="D146" s="19">
        <v>68</v>
      </c>
      <c r="E146" s="20">
        <v>82</v>
      </c>
      <c r="F146" s="20">
        <v>80</v>
      </c>
      <c r="G146" s="20">
        <v>69</v>
      </c>
      <c r="H146" s="20">
        <v>78</v>
      </c>
      <c r="I146" s="20">
        <v>81</v>
      </c>
      <c r="J146" s="22" t="s">
        <v>29</v>
      </c>
      <c r="K146" s="20">
        <v>88</v>
      </c>
      <c r="L146" s="20">
        <v>74</v>
      </c>
      <c r="M146" s="57">
        <v>74</v>
      </c>
      <c r="N146" s="57">
        <v>71</v>
      </c>
      <c r="O146" s="20">
        <v>68</v>
      </c>
      <c r="P146" s="57">
        <v>80</v>
      </c>
      <c r="Q146" s="20">
        <v>79</v>
      </c>
      <c r="R146" s="57">
        <v>77</v>
      </c>
      <c r="S146" s="20">
        <v>82</v>
      </c>
      <c r="T146" s="23">
        <f t="shared" si="5"/>
        <v>77.148148148148152</v>
      </c>
      <c r="U146" s="58"/>
      <c r="V146" s="105"/>
      <c r="W146" s="72"/>
      <c r="X146" s="72"/>
    </row>
    <row r="147" spans="1:24" s="72" customFormat="1" ht="16.05" customHeight="1" x14ac:dyDescent="0.25">
      <c r="A147" s="19">
        <v>132</v>
      </c>
      <c r="B147" s="40" t="s">
        <v>56</v>
      </c>
      <c r="C147" s="19">
        <v>70</v>
      </c>
      <c r="D147" s="19">
        <v>69</v>
      </c>
      <c r="E147" s="20">
        <v>75</v>
      </c>
      <c r="F147" s="20">
        <v>87</v>
      </c>
      <c r="G147" s="20">
        <v>88</v>
      </c>
      <c r="H147" s="20">
        <v>76</v>
      </c>
      <c r="I147" s="20">
        <v>68</v>
      </c>
      <c r="J147" s="22" t="s">
        <v>61</v>
      </c>
      <c r="K147" s="20">
        <v>88</v>
      </c>
      <c r="L147" s="20">
        <v>73</v>
      </c>
      <c r="M147" s="20">
        <v>80</v>
      </c>
      <c r="N147" s="20">
        <v>84</v>
      </c>
      <c r="O147" s="20">
        <v>68</v>
      </c>
      <c r="P147" s="20">
        <v>79</v>
      </c>
      <c r="Q147" s="20">
        <v>71</v>
      </c>
      <c r="R147" s="20">
        <v>77</v>
      </c>
      <c r="S147" s="20">
        <v>73</v>
      </c>
      <c r="T147" s="23">
        <f t="shared" si="5"/>
        <v>76.888888888888886</v>
      </c>
      <c r="U147" s="19"/>
      <c r="V147" s="94"/>
      <c r="W147" s="70"/>
      <c r="X147" s="70"/>
    </row>
    <row r="148" spans="1:24" s="72" customFormat="1" ht="16.05" customHeight="1" x14ac:dyDescent="0.25">
      <c r="A148" s="19">
        <v>133</v>
      </c>
      <c r="B148" s="19">
        <v>1300016291</v>
      </c>
      <c r="C148" s="19">
        <v>77</v>
      </c>
      <c r="D148" s="19">
        <v>76</v>
      </c>
      <c r="E148" s="20">
        <v>60</v>
      </c>
      <c r="F148" s="20">
        <v>71</v>
      </c>
      <c r="G148" s="20">
        <v>82</v>
      </c>
      <c r="H148" s="20">
        <v>78</v>
      </c>
      <c r="I148" s="20">
        <v>82</v>
      </c>
      <c r="J148" s="22" t="s">
        <v>32</v>
      </c>
      <c r="K148" s="20">
        <v>74</v>
      </c>
      <c r="L148" s="20">
        <v>77</v>
      </c>
      <c r="M148" s="20">
        <v>50</v>
      </c>
      <c r="N148" s="20">
        <v>76</v>
      </c>
      <c r="O148" s="20">
        <v>87</v>
      </c>
      <c r="P148" s="20">
        <v>75</v>
      </c>
      <c r="Q148" s="20">
        <v>80</v>
      </c>
      <c r="R148" s="20">
        <v>81</v>
      </c>
      <c r="S148" s="20">
        <v>85</v>
      </c>
      <c r="T148" s="23">
        <f t="shared" si="5"/>
        <v>75.203703703703709</v>
      </c>
      <c r="U148" s="19"/>
      <c r="V148" s="105"/>
    </row>
    <row r="149" spans="1:24" s="70" customFormat="1" ht="16.05" customHeight="1" x14ac:dyDescent="0.25">
      <c r="A149" s="19">
        <v>134</v>
      </c>
      <c r="B149" s="19">
        <v>1300016337</v>
      </c>
      <c r="C149" s="19">
        <v>68</v>
      </c>
      <c r="D149" s="19">
        <v>62</v>
      </c>
      <c r="E149" s="20">
        <v>71</v>
      </c>
      <c r="F149" s="20">
        <v>81</v>
      </c>
      <c r="G149" s="20">
        <v>82</v>
      </c>
      <c r="H149" s="20">
        <v>81</v>
      </c>
      <c r="I149" s="20">
        <v>79</v>
      </c>
      <c r="J149" s="22" t="s">
        <v>45</v>
      </c>
      <c r="K149" s="20">
        <v>67</v>
      </c>
      <c r="L149" s="20">
        <v>81</v>
      </c>
      <c r="M149" s="20">
        <v>60</v>
      </c>
      <c r="N149" s="20">
        <v>78</v>
      </c>
      <c r="O149" s="20">
        <v>78</v>
      </c>
      <c r="P149" s="20">
        <v>65</v>
      </c>
      <c r="Q149" s="20">
        <v>80</v>
      </c>
      <c r="R149" s="20">
        <v>78</v>
      </c>
      <c r="S149" s="20">
        <v>84</v>
      </c>
      <c r="T149" s="23">
        <f t="shared" si="5"/>
        <v>75.129629629629633</v>
      </c>
      <c r="U149" s="19"/>
      <c r="V149" s="94"/>
    </row>
    <row r="150" spans="1:24" s="70" customFormat="1" ht="16.05" customHeight="1" x14ac:dyDescent="0.25">
      <c r="A150" s="19">
        <v>135</v>
      </c>
      <c r="B150" s="19">
        <v>1300016224</v>
      </c>
      <c r="C150" s="19">
        <v>77</v>
      </c>
      <c r="D150" s="19">
        <v>74</v>
      </c>
      <c r="E150" s="20">
        <v>70</v>
      </c>
      <c r="F150" s="21">
        <v>77</v>
      </c>
      <c r="G150" s="21">
        <v>83</v>
      </c>
      <c r="H150" s="20">
        <v>80</v>
      </c>
      <c r="I150" s="20">
        <v>80</v>
      </c>
      <c r="J150" s="22" t="s">
        <v>29</v>
      </c>
      <c r="K150" s="21">
        <v>63</v>
      </c>
      <c r="L150" s="20">
        <v>75</v>
      </c>
      <c r="M150" s="20">
        <v>44</v>
      </c>
      <c r="N150" s="21">
        <v>72</v>
      </c>
      <c r="O150" s="20">
        <v>91</v>
      </c>
      <c r="P150" s="20">
        <v>79</v>
      </c>
      <c r="Q150" s="20">
        <v>78</v>
      </c>
      <c r="R150" s="20">
        <v>75</v>
      </c>
      <c r="S150" s="20">
        <v>84</v>
      </c>
      <c r="T150" s="23">
        <f t="shared" si="5"/>
        <v>75.037037037037038</v>
      </c>
      <c r="U150" s="19"/>
      <c r="V150" s="94"/>
    </row>
    <row r="151" spans="1:24" s="70" customFormat="1" ht="16.05" customHeight="1" x14ac:dyDescent="0.25">
      <c r="A151" s="19">
        <v>136</v>
      </c>
      <c r="B151" s="19">
        <v>1300016313</v>
      </c>
      <c r="C151" s="19">
        <v>70</v>
      </c>
      <c r="D151" s="19">
        <v>72</v>
      </c>
      <c r="E151" s="20">
        <v>60</v>
      </c>
      <c r="F151" s="20">
        <v>82</v>
      </c>
      <c r="G151" s="20">
        <v>77</v>
      </c>
      <c r="H151" s="20">
        <v>80</v>
      </c>
      <c r="I151" s="20">
        <v>78</v>
      </c>
      <c r="J151" s="22" t="s">
        <v>31</v>
      </c>
      <c r="K151" s="20">
        <v>75</v>
      </c>
      <c r="L151" s="20">
        <v>73</v>
      </c>
      <c r="M151" s="20">
        <v>47</v>
      </c>
      <c r="N151" s="20">
        <v>77</v>
      </c>
      <c r="O151" s="20">
        <v>69</v>
      </c>
      <c r="P151" s="20">
        <v>78</v>
      </c>
      <c r="Q151" s="20">
        <v>80</v>
      </c>
      <c r="R151" s="20">
        <v>79</v>
      </c>
      <c r="S151" s="20">
        <v>81</v>
      </c>
      <c r="T151" s="23">
        <f t="shared" si="5"/>
        <v>74.203703703703709</v>
      </c>
      <c r="U151" s="19"/>
      <c r="V151" s="94"/>
    </row>
    <row r="152" spans="1:24" s="70" customFormat="1" ht="16.05" customHeight="1" x14ac:dyDescent="0.25">
      <c r="A152" s="19">
        <v>137</v>
      </c>
      <c r="B152" s="34" t="s">
        <v>22</v>
      </c>
      <c r="C152" s="19">
        <v>70</v>
      </c>
      <c r="D152" s="19">
        <v>70</v>
      </c>
      <c r="E152" s="20">
        <v>65</v>
      </c>
      <c r="F152" s="20">
        <v>79</v>
      </c>
      <c r="G152" s="20">
        <v>81</v>
      </c>
      <c r="H152" s="20">
        <v>89</v>
      </c>
      <c r="I152" s="20">
        <v>77</v>
      </c>
      <c r="J152" s="22" t="s">
        <v>36</v>
      </c>
      <c r="K152" s="20">
        <v>60</v>
      </c>
      <c r="L152" s="20">
        <v>80</v>
      </c>
      <c r="M152" s="20">
        <v>60</v>
      </c>
      <c r="N152" s="57">
        <v>72</v>
      </c>
      <c r="O152" s="20">
        <v>68</v>
      </c>
      <c r="P152" s="57">
        <v>67</v>
      </c>
      <c r="Q152" s="20">
        <v>71</v>
      </c>
      <c r="R152" s="20">
        <v>79</v>
      </c>
      <c r="S152" s="20">
        <v>80</v>
      </c>
      <c r="T152" s="23">
        <f t="shared" si="5"/>
        <v>73.722222222222229</v>
      </c>
      <c r="U152" s="19"/>
      <c r="V152" s="94"/>
    </row>
    <row r="153" spans="1:24" s="70" customFormat="1" ht="16.05" customHeight="1" x14ac:dyDescent="0.25">
      <c r="A153" s="53">
        <v>138</v>
      </c>
      <c r="B153" s="53">
        <v>1300016223</v>
      </c>
      <c r="C153" s="53">
        <v>61</v>
      </c>
      <c r="D153" s="53">
        <v>63</v>
      </c>
      <c r="E153" s="53">
        <v>50</v>
      </c>
      <c r="F153" s="56">
        <v>76</v>
      </c>
      <c r="G153" s="53">
        <v>87</v>
      </c>
      <c r="H153" s="53">
        <v>81</v>
      </c>
      <c r="I153" s="56">
        <v>81</v>
      </c>
      <c r="J153" s="54" t="s">
        <v>45</v>
      </c>
      <c r="K153" s="56">
        <v>64</v>
      </c>
      <c r="L153" s="56">
        <v>76</v>
      </c>
      <c r="M153" s="53">
        <v>60</v>
      </c>
      <c r="N153" s="56">
        <v>69</v>
      </c>
      <c r="O153" s="53">
        <v>74</v>
      </c>
      <c r="P153" s="53">
        <v>81</v>
      </c>
      <c r="Q153" s="53">
        <v>78</v>
      </c>
      <c r="R153" s="53">
        <v>82</v>
      </c>
      <c r="S153" s="53">
        <v>84</v>
      </c>
      <c r="T153" s="55">
        <f t="shared" si="5"/>
        <v>73.333333333333329</v>
      </c>
      <c r="U153" s="53"/>
      <c r="V153" s="94"/>
    </row>
    <row r="154" spans="1:24" s="65" customFormat="1" ht="16.05" customHeight="1" x14ac:dyDescent="0.25">
      <c r="A154" s="53">
        <v>138</v>
      </c>
      <c r="B154" s="53">
        <v>1300016301</v>
      </c>
      <c r="C154" s="53">
        <v>70</v>
      </c>
      <c r="D154" s="53">
        <v>67</v>
      </c>
      <c r="E154" s="53">
        <v>72</v>
      </c>
      <c r="F154" s="53">
        <v>67</v>
      </c>
      <c r="G154" s="56">
        <v>63</v>
      </c>
      <c r="H154" s="53">
        <v>79</v>
      </c>
      <c r="I154" s="56">
        <v>68</v>
      </c>
      <c r="J154" s="54" t="s">
        <v>31</v>
      </c>
      <c r="K154" s="53">
        <v>69</v>
      </c>
      <c r="L154" s="53">
        <v>80</v>
      </c>
      <c r="M154" s="53">
        <v>47</v>
      </c>
      <c r="N154" s="56">
        <v>85</v>
      </c>
      <c r="O154" s="53">
        <v>83</v>
      </c>
      <c r="P154" s="53">
        <v>66</v>
      </c>
      <c r="Q154" s="53">
        <v>88</v>
      </c>
      <c r="R154" s="53">
        <v>82</v>
      </c>
      <c r="S154" s="53">
        <v>80</v>
      </c>
      <c r="T154" s="55">
        <f t="shared" si="5"/>
        <v>73.333333333333329</v>
      </c>
      <c r="U154" s="53"/>
      <c r="V154" s="99"/>
    </row>
    <row r="155" spans="1:24" s="65" customFormat="1" ht="16.05" customHeight="1" x14ac:dyDescent="0.25">
      <c r="A155" s="19">
        <v>140</v>
      </c>
      <c r="B155" s="19">
        <v>1300016315</v>
      </c>
      <c r="C155" s="19">
        <v>70</v>
      </c>
      <c r="D155" s="19">
        <v>83</v>
      </c>
      <c r="E155" s="20">
        <v>62</v>
      </c>
      <c r="F155" s="20">
        <v>75</v>
      </c>
      <c r="G155" s="20">
        <v>82</v>
      </c>
      <c r="H155" s="20">
        <v>77</v>
      </c>
      <c r="I155" s="20">
        <v>78</v>
      </c>
      <c r="J155" s="22" t="s">
        <v>32</v>
      </c>
      <c r="K155" s="20">
        <v>73</v>
      </c>
      <c r="L155" s="20">
        <v>71</v>
      </c>
      <c r="M155" s="20">
        <v>60</v>
      </c>
      <c r="N155" s="20">
        <v>65</v>
      </c>
      <c r="O155" s="20">
        <v>70</v>
      </c>
      <c r="P155" s="20">
        <v>72</v>
      </c>
      <c r="Q155" s="20">
        <v>79</v>
      </c>
      <c r="R155" s="20">
        <v>75</v>
      </c>
      <c r="S155" s="20">
        <v>67</v>
      </c>
      <c r="T155" s="23">
        <f t="shared" si="5"/>
        <v>72.111111111111114</v>
      </c>
      <c r="U155" s="19"/>
      <c r="V155" s="99"/>
    </row>
    <row r="156" spans="1:24" s="65" customFormat="1" ht="16.05" customHeight="1" x14ac:dyDescent="0.25">
      <c r="A156" s="19">
        <v>141</v>
      </c>
      <c r="B156" s="40" t="s">
        <v>57</v>
      </c>
      <c r="C156" s="19">
        <v>64</v>
      </c>
      <c r="D156" s="19">
        <v>68</v>
      </c>
      <c r="E156" s="20">
        <v>75</v>
      </c>
      <c r="F156" s="20">
        <v>65</v>
      </c>
      <c r="G156" s="20">
        <v>87</v>
      </c>
      <c r="H156" s="20">
        <v>76</v>
      </c>
      <c r="I156" s="20">
        <v>67</v>
      </c>
      <c r="J156" s="22" t="s">
        <v>62</v>
      </c>
      <c r="K156" s="20">
        <v>65</v>
      </c>
      <c r="L156" s="20">
        <v>69</v>
      </c>
      <c r="M156" s="20">
        <v>60</v>
      </c>
      <c r="N156" s="20">
        <v>75</v>
      </c>
      <c r="O156" s="20">
        <v>64</v>
      </c>
      <c r="P156" s="20">
        <v>75</v>
      </c>
      <c r="Q156" s="20">
        <v>80</v>
      </c>
      <c r="R156" s="20">
        <v>84</v>
      </c>
      <c r="S156" s="20">
        <v>72</v>
      </c>
      <c r="T156" s="23">
        <f t="shared" si="5"/>
        <v>71.074074074074076</v>
      </c>
      <c r="U156" s="19"/>
      <c r="V156" s="99"/>
    </row>
    <row r="157" spans="1:24" s="65" customFormat="1" ht="16.05" customHeight="1" x14ac:dyDescent="0.25">
      <c r="A157" s="19">
        <v>142</v>
      </c>
      <c r="B157" s="40" t="s">
        <v>59</v>
      </c>
      <c r="C157" s="19">
        <v>72</v>
      </c>
      <c r="D157" s="19">
        <v>66</v>
      </c>
      <c r="E157" s="20">
        <v>61</v>
      </c>
      <c r="F157" s="20">
        <v>64</v>
      </c>
      <c r="G157" s="20">
        <v>79</v>
      </c>
      <c r="H157" s="20">
        <v>66</v>
      </c>
      <c r="I157" s="20">
        <v>79</v>
      </c>
      <c r="J157" s="22" t="s">
        <v>65</v>
      </c>
      <c r="K157" s="20">
        <v>61</v>
      </c>
      <c r="L157" s="20">
        <v>62</v>
      </c>
      <c r="M157" s="20">
        <v>60</v>
      </c>
      <c r="N157" s="20">
        <v>72</v>
      </c>
      <c r="O157" s="20">
        <v>60</v>
      </c>
      <c r="P157" s="20">
        <v>65</v>
      </c>
      <c r="Q157" s="20">
        <v>75</v>
      </c>
      <c r="R157" s="20">
        <v>73</v>
      </c>
      <c r="S157" s="20">
        <v>70</v>
      </c>
      <c r="T157" s="23">
        <f t="shared" si="5"/>
        <v>68</v>
      </c>
      <c r="U157" s="19"/>
      <c r="V157" s="99"/>
    </row>
    <row r="158" spans="1:24" s="65" customFormat="1" ht="16.05" customHeight="1" x14ac:dyDescent="0.25">
      <c r="A158" s="19">
        <v>143</v>
      </c>
      <c r="B158" s="40" t="s">
        <v>58</v>
      </c>
      <c r="C158" s="19">
        <v>61</v>
      </c>
      <c r="D158" s="19">
        <v>60</v>
      </c>
      <c r="E158" s="20">
        <v>60</v>
      </c>
      <c r="F158" s="20">
        <v>64</v>
      </c>
      <c r="G158" s="20">
        <v>86</v>
      </c>
      <c r="H158" s="20">
        <v>68</v>
      </c>
      <c r="I158" s="20">
        <v>75</v>
      </c>
      <c r="J158" s="22" t="s">
        <v>63</v>
      </c>
      <c r="K158" s="20">
        <v>62</v>
      </c>
      <c r="L158" s="20">
        <v>62</v>
      </c>
      <c r="M158" s="20">
        <v>67</v>
      </c>
      <c r="N158" s="20">
        <v>75</v>
      </c>
      <c r="O158" s="20">
        <v>60</v>
      </c>
      <c r="P158" s="20">
        <v>60</v>
      </c>
      <c r="Q158" s="20">
        <v>70</v>
      </c>
      <c r="R158" s="20">
        <v>81</v>
      </c>
      <c r="S158" s="20">
        <v>70</v>
      </c>
      <c r="T158" s="23">
        <f t="shared" si="5"/>
        <v>66.833333333333329</v>
      </c>
      <c r="U158" s="19"/>
      <c r="V158" s="99"/>
    </row>
    <row r="159" spans="1:24" s="62" customFormat="1" ht="16.05" customHeight="1" x14ac:dyDescent="0.25">
      <c r="A159" s="113" t="s">
        <v>97</v>
      </c>
      <c r="B159" s="113"/>
      <c r="C159" s="113"/>
      <c r="D159" s="113"/>
      <c r="E159" s="113"/>
      <c r="F159" s="113"/>
      <c r="G159" s="113"/>
      <c r="H159" s="113"/>
      <c r="I159" s="113"/>
      <c r="J159" s="113"/>
      <c r="K159" s="113"/>
      <c r="L159" s="113"/>
      <c r="M159" s="113"/>
      <c r="N159" s="85"/>
      <c r="O159" s="85"/>
      <c r="P159" s="85"/>
      <c r="Q159" s="85"/>
      <c r="R159" s="85"/>
      <c r="S159" s="85"/>
      <c r="T159" s="85"/>
      <c r="U159" s="85"/>
      <c r="V159" s="52"/>
    </row>
    <row r="160" spans="1:24" s="62" customFormat="1" ht="16.05" customHeight="1" x14ac:dyDescent="0.25">
      <c r="A160" s="114"/>
      <c r="B160" s="114"/>
      <c r="C160" s="114"/>
      <c r="D160" s="114"/>
      <c r="E160" s="114"/>
      <c r="F160" s="114"/>
      <c r="G160" s="114"/>
      <c r="H160" s="114"/>
      <c r="I160" s="114"/>
      <c r="J160" s="114"/>
      <c r="K160" s="114"/>
      <c r="L160" s="114"/>
      <c r="M160" s="114"/>
      <c r="N160" s="86"/>
      <c r="O160" s="86"/>
      <c r="P160" s="86"/>
      <c r="Q160" s="86"/>
      <c r="R160" s="86"/>
      <c r="S160" s="86"/>
      <c r="T160" s="86"/>
      <c r="U160" s="86"/>
      <c r="V160" s="52"/>
    </row>
    <row r="161" spans="1:24" s="70" customFormat="1" ht="16.05" customHeight="1" x14ac:dyDescent="0.25">
      <c r="A161" s="114"/>
      <c r="B161" s="114"/>
      <c r="C161" s="114"/>
      <c r="D161" s="114"/>
      <c r="E161" s="114"/>
      <c r="F161" s="114"/>
      <c r="G161" s="114"/>
      <c r="H161" s="114"/>
      <c r="I161" s="114"/>
      <c r="J161" s="114"/>
      <c r="K161" s="114"/>
      <c r="L161" s="114"/>
      <c r="M161" s="114"/>
      <c r="N161" s="86"/>
      <c r="O161" s="86"/>
      <c r="P161" s="86"/>
      <c r="Q161" s="86"/>
      <c r="R161" s="86"/>
      <c r="S161" s="86"/>
      <c r="T161" s="86"/>
      <c r="U161" s="86"/>
      <c r="V161" s="69"/>
    </row>
    <row r="162" spans="1:24" s="70" customFormat="1" ht="16.05" customHeight="1" x14ac:dyDescent="0.25">
      <c r="A162" s="87"/>
      <c r="B162" s="87"/>
      <c r="C162" s="87"/>
      <c r="D162" s="87"/>
      <c r="E162" s="87"/>
      <c r="F162" s="87"/>
      <c r="G162" s="87"/>
      <c r="H162" s="87"/>
      <c r="I162" s="87"/>
      <c r="J162" s="87"/>
      <c r="K162" s="87"/>
      <c r="L162" s="87"/>
      <c r="M162" s="86"/>
      <c r="N162" s="86"/>
      <c r="O162" s="86"/>
      <c r="P162" s="86"/>
      <c r="Q162" s="86"/>
      <c r="R162" s="86"/>
      <c r="S162" s="86"/>
      <c r="T162" s="86"/>
      <c r="U162" s="86"/>
      <c r="V162" s="69"/>
    </row>
    <row r="163" spans="1:24" s="70" customFormat="1" ht="16.05" customHeight="1" x14ac:dyDescent="0.25">
      <c r="A163" s="87"/>
      <c r="B163" s="87"/>
      <c r="C163" s="87"/>
      <c r="D163" s="87"/>
      <c r="E163" s="87"/>
      <c r="F163" s="87"/>
      <c r="G163" s="87"/>
      <c r="H163" s="87"/>
      <c r="I163" s="87"/>
      <c r="J163" s="87"/>
      <c r="K163" s="87"/>
      <c r="L163" s="87"/>
      <c r="M163" s="86"/>
      <c r="N163" s="86"/>
      <c r="O163" s="86"/>
      <c r="P163" s="86"/>
      <c r="Q163" s="86"/>
      <c r="R163" s="86"/>
      <c r="S163" s="86"/>
      <c r="T163" s="86"/>
      <c r="U163" s="86"/>
      <c r="V163" s="69"/>
    </row>
    <row r="164" spans="1:24" s="70" customFormat="1" ht="16.05" customHeight="1" x14ac:dyDescent="0.25">
      <c r="A164" s="92" t="s">
        <v>94</v>
      </c>
      <c r="B164" s="92"/>
      <c r="C164" s="39"/>
      <c r="D164" s="39"/>
      <c r="E164" s="88"/>
      <c r="F164" s="88"/>
      <c r="G164" s="89"/>
      <c r="H164" s="89"/>
      <c r="I164" s="89"/>
      <c r="J164" s="90"/>
      <c r="K164" s="88"/>
      <c r="L164" s="88"/>
      <c r="M164" s="88"/>
      <c r="N164" s="88"/>
      <c r="O164" s="89"/>
      <c r="P164" s="88"/>
      <c r="Q164" s="88"/>
      <c r="R164" s="88"/>
      <c r="S164" s="88"/>
      <c r="T164" s="91"/>
      <c r="U164" s="92"/>
      <c r="V164" s="69"/>
    </row>
    <row r="165" spans="1:24" s="70" customFormat="1" ht="16.05" customHeight="1" x14ac:dyDescent="0.25">
      <c r="A165" s="19"/>
      <c r="B165" s="19">
        <v>1300016234</v>
      </c>
      <c r="C165" s="19">
        <v>71</v>
      </c>
      <c r="D165" s="19">
        <v>73</v>
      </c>
      <c r="E165" s="20">
        <v>61</v>
      </c>
      <c r="F165" s="20">
        <v>69</v>
      </c>
      <c r="G165" s="20">
        <v>78</v>
      </c>
      <c r="H165" s="20">
        <v>87</v>
      </c>
      <c r="I165" s="20">
        <v>69</v>
      </c>
      <c r="J165" s="22" t="s">
        <v>45</v>
      </c>
      <c r="K165" s="20">
        <v>77</v>
      </c>
      <c r="L165" s="20">
        <v>81</v>
      </c>
      <c r="M165" s="20">
        <v>70</v>
      </c>
      <c r="N165" s="20">
        <v>85</v>
      </c>
      <c r="O165" s="79">
        <v>0</v>
      </c>
      <c r="P165" s="20">
        <v>83</v>
      </c>
      <c r="Q165" s="20">
        <v>81</v>
      </c>
      <c r="R165" s="20">
        <v>79</v>
      </c>
      <c r="S165" s="20">
        <v>82</v>
      </c>
      <c r="T165" s="23"/>
      <c r="U165" s="19"/>
      <c r="V165" s="69"/>
    </row>
    <row r="166" spans="1:24" s="42" customFormat="1" ht="16.05" customHeight="1" x14ac:dyDescent="0.25">
      <c r="A166" s="19"/>
      <c r="B166" s="19">
        <v>1300016238</v>
      </c>
      <c r="C166" s="19">
        <v>70</v>
      </c>
      <c r="D166" s="19">
        <v>71</v>
      </c>
      <c r="E166" s="20">
        <v>66</v>
      </c>
      <c r="F166" s="20">
        <v>78</v>
      </c>
      <c r="G166" s="20">
        <v>82</v>
      </c>
      <c r="H166" s="20">
        <v>83</v>
      </c>
      <c r="I166" s="20">
        <v>71</v>
      </c>
      <c r="J166" s="22" t="s">
        <v>30</v>
      </c>
      <c r="K166" s="20">
        <v>78</v>
      </c>
      <c r="L166" s="20">
        <v>80</v>
      </c>
      <c r="M166" s="20">
        <v>62</v>
      </c>
      <c r="N166" s="20">
        <v>61</v>
      </c>
      <c r="O166" s="20">
        <v>78</v>
      </c>
      <c r="P166" s="79">
        <v>50</v>
      </c>
      <c r="Q166" s="20">
        <v>73</v>
      </c>
      <c r="R166" s="20">
        <v>70</v>
      </c>
      <c r="S166" s="20">
        <v>73</v>
      </c>
      <c r="T166" s="23"/>
      <c r="U166" s="19"/>
      <c r="V166" s="46"/>
      <c r="W166" s="35"/>
      <c r="X166" s="35"/>
    </row>
    <row r="167" spans="1:24" s="70" customFormat="1" ht="16.05" customHeight="1" x14ac:dyDescent="0.25">
      <c r="A167" s="19"/>
      <c r="B167" s="19">
        <v>1300016256</v>
      </c>
      <c r="C167" s="19">
        <v>83</v>
      </c>
      <c r="D167" s="19">
        <v>87</v>
      </c>
      <c r="E167" s="20">
        <v>83</v>
      </c>
      <c r="F167" s="20">
        <v>83</v>
      </c>
      <c r="G167" s="20">
        <v>81</v>
      </c>
      <c r="H167" s="20">
        <v>88</v>
      </c>
      <c r="I167" s="20">
        <v>82</v>
      </c>
      <c r="J167" s="22" t="s">
        <v>30</v>
      </c>
      <c r="K167" s="20">
        <v>68</v>
      </c>
      <c r="L167" s="20">
        <v>78</v>
      </c>
      <c r="M167" s="20">
        <v>82</v>
      </c>
      <c r="N167" s="20">
        <v>79</v>
      </c>
      <c r="O167" s="79">
        <v>0</v>
      </c>
      <c r="P167" s="20">
        <v>81</v>
      </c>
      <c r="Q167" s="20">
        <v>84</v>
      </c>
      <c r="R167" s="20">
        <v>78</v>
      </c>
      <c r="S167" s="20">
        <v>84</v>
      </c>
      <c r="T167" s="23"/>
      <c r="U167" s="19"/>
      <c r="V167" s="69"/>
    </row>
    <row r="168" spans="1:24" s="35" customFormat="1" ht="16.05" customHeight="1" x14ac:dyDescent="0.25">
      <c r="A168" s="19"/>
      <c r="B168" s="19">
        <v>1300016280</v>
      </c>
      <c r="C168" s="19">
        <v>88</v>
      </c>
      <c r="D168" s="19">
        <v>80</v>
      </c>
      <c r="E168" s="20">
        <v>89</v>
      </c>
      <c r="F168" s="20">
        <v>84</v>
      </c>
      <c r="G168" s="20">
        <v>83</v>
      </c>
      <c r="H168" s="20">
        <v>91</v>
      </c>
      <c r="I168" s="20">
        <v>82</v>
      </c>
      <c r="J168" s="22" t="s">
        <v>48</v>
      </c>
      <c r="K168" s="20">
        <v>73</v>
      </c>
      <c r="L168" s="20">
        <v>85</v>
      </c>
      <c r="M168" s="20">
        <v>86</v>
      </c>
      <c r="N168" s="20">
        <v>79</v>
      </c>
      <c r="O168" s="20">
        <v>78</v>
      </c>
      <c r="P168" s="79">
        <v>0</v>
      </c>
      <c r="Q168" s="20">
        <v>83</v>
      </c>
      <c r="R168" s="20">
        <v>80</v>
      </c>
      <c r="S168" s="20">
        <v>80</v>
      </c>
      <c r="T168" s="23"/>
      <c r="U168" s="19"/>
      <c r="V168" s="46"/>
    </row>
    <row r="169" spans="1:24" s="38" customFormat="1" ht="16.05" customHeight="1" x14ac:dyDescent="0.25">
      <c r="A169" s="19"/>
      <c r="B169" s="19">
        <v>1300016295</v>
      </c>
      <c r="C169" s="19">
        <v>83</v>
      </c>
      <c r="D169" s="19">
        <v>75</v>
      </c>
      <c r="E169" s="20">
        <v>64</v>
      </c>
      <c r="F169" s="20">
        <v>71</v>
      </c>
      <c r="G169" s="20">
        <v>82</v>
      </c>
      <c r="H169" s="20">
        <v>89</v>
      </c>
      <c r="I169" s="20">
        <v>71</v>
      </c>
      <c r="J169" s="22" t="s">
        <v>48</v>
      </c>
      <c r="K169" s="20">
        <v>77</v>
      </c>
      <c r="L169" s="20">
        <v>74</v>
      </c>
      <c r="M169" s="79">
        <v>43</v>
      </c>
      <c r="N169" s="20">
        <v>69</v>
      </c>
      <c r="O169" s="20">
        <v>68</v>
      </c>
      <c r="P169" s="20">
        <v>68</v>
      </c>
      <c r="Q169" s="20">
        <v>88</v>
      </c>
      <c r="R169" s="20">
        <v>75</v>
      </c>
      <c r="S169" s="20">
        <v>90</v>
      </c>
      <c r="T169" s="23"/>
      <c r="U169" s="19"/>
      <c r="V169" s="52"/>
      <c r="W169" s="62"/>
      <c r="X169" s="62"/>
    </row>
    <row r="170" spans="1:24" s="35" customFormat="1" ht="16.05" customHeight="1" x14ac:dyDescent="0.25">
      <c r="A170" s="19"/>
      <c r="B170" s="19">
        <v>1300016298</v>
      </c>
      <c r="C170" s="19">
        <v>60</v>
      </c>
      <c r="D170" s="19">
        <v>60</v>
      </c>
      <c r="E170" s="20">
        <v>67</v>
      </c>
      <c r="F170" s="20">
        <v>67</v>
      </c>
      <c r="G170" s="20">
        <v>70</v>
      </c>
      <c r="H170" s="20">
        <v>73</v>
      </c>
      <c r="I170" s="20">
        <v>60</v>
      </c>
      <c r="J170" s="80" t="s">
        <v>68</v>
      </c>
      <c r="K170" s="20">
        <v>23</v>
      </c>
      <c r="L170" s="20">
        <v>67</v>
      </c>
      <c r="M170" s="20">
        <v>60</v>
      </c>
      <c r="N170" s="20">
        <v>64</v>
      </c>
      <c r="O170" s="80" t="s">
        <v>68</v>
      </c>
      <c r="P170" s="80" t="s">
        <v>68</v>
      </c>
      <c r="Q170" s="20">
        <v>63</v>
      </c>
      <c r="R170" s="20">
        <v>69</v>
      </c>
      <c r="S170" s="20">
        <v>49</v>
      </c>
      <c r="T170" s="23"/>
      <c r="U170" s="81"/>
      <c r="V170" s="71"/>
      <c r="W170" s="72"/>
      <c r="X170" s="72"/>
    </row>
    <row r="171" spans="1:24" s="35" customFormat="1" ht="16.05" customHeight="1" x14ac:dyDescent="0.25">
      <c r="A171" s="19"/>
      <c r="B171" s="19">
        <v>1300016314</v>
      </c>
      <c r="C171" s="19">
        <v>70</v>
      </c>
      <c r="D171" s="19">
        <v>69</v>
      </c>
      <c r="E171" s="20">
        <v>74</v>
      </c>
      <c r="F171" s="21">
        <v>72</v>
      </c>
      <c r="G171" s="21">
        <v>68</v>
      </c>
      <c r="H171" s="20">
        <v>79</v>
      </c>
      <c r="I171" s="20">
        <v>83</v>
      </c>
      <c r="J171" s="22" t="s">
        <v>45</v>
      </c>
      <c r="K171" s="21">
        <v>63</v>
      </c>
      <c r="L171" s="20">
        <v>71</v>
      </c>
      <c r="M171" s="79">
        <v>53</v>
      </c>
      <c r="N171" s="21">
        <v>72</v>
      </c>
      <c r="O171" s="20">
        <v>65</v>
      </c>
      <c r="P171" s="20">
        <v>69</v>
      </c>
      <c r="Q171" s="20">
        <v>81</v>
      </c>
      <c r="R171" s="20">
        <v>73</v>
      </c>
      <c r="S171" s="20">
        <v>81</v>
      </c>
      <c r="T171" s="23"/>
      <c r="U171" s="19"/>
      <c r="V171" s="60"/>
      <c r="W171" s="61"/>
      <c r="X171" s="61"/>
    </row>
    <row r="172" spans="1:24" s="65" customFormat="1" ht="16.05" customHeight="1" x14ac:dyDescent="0.25">
      <c r="A172" s="19"/>
      <c r="B172" s="19">
        <v>1300016317</v>
      </c>
      <c r="C172" s="19">
        <v>70</v>
      </c>
      <c r="D172" s="19">
        <v>82</v>
      </c>
      <c r="E172" s="20">
        <v>60</v>
      </c>
      <c r="F172" s="20">
        <v>61</v>
      </c>
      <c r="G172" s="20">
        <v>77</v>
      </c>
      <c r="H172" s="20">
        <v>73</v>
      </c>
      <c r="I172" s="20">
        <v>70</v>
      </c>
      <c r="J172" s="22" t="s">
        <v>54</v>
      </c>
      <c r="K172" s="20">
        <v>45</v>
      </c>
      <c r="L172" s="20">
        <v>64</v>
      </c>
      <c r="M172" s="20">
        <v>18</v>
      </c>
      <c r="N172" s="20">
        <v>62</v>
      </c>
      <c r="O172" s="20">
        <v>41</v>
      </c>
      <c r="P172" s="79">
        <v>0</v>
      </c>
      <c r="Q172" s="20">
        <v>77</v>
      </c>
      <c r="R172" s="20">
        <v>65</v>
      </c>
      <c r="S172" s="20">
        <v>69</v>
      </c>
      <c r="T172" s="23"/>
      <c r="U172" s="19"/>
      <c r="V172" s="64"/>
    </row>
    <row r="173" spans="1:24" s="70" customFormat="1" ht="16.05" customHeight="1" x14ac:dyDescent="0.25">
      <c r="A173" s="19"/>
      <c r="B173" s="19">
        <v>1300016336</v>
      </c>
      <c r="C173" s="19">
        <v>88</v>
      </c>
      <c r="D173" s="19">
        <v>81</v>
      </c>
      <c r="E173" s="20">
        <v>84</v>
      </c>
      <c r="F173" s="21">
        <v>80</v>
      </c>
      <c r="G173" s="20">
        <v>85</v>
      </c>
      <c r="H173" s="20">
        <v>79</v>
      </c>
      <c r="I173" s="21">
        <v>83</v>
      </c>
      <c r="J173" s="22" t="s">
        <v>47</v>
      </c>
      <c r="K173" s="21">
        <v>80</v>
      </c>
      <c r="L173" s="21">
        <v>80</v>
      </c>
      <c r="M173" s="20">
        <v>76</v>
      </c>
      <c r="N173" s="21">
        <v>80</v>
      </c>
      <c r="O173" s="20">
        <v>83</v>
      </c>
      <c r="P173" s="79">
        <v>0</v>
      </c>
      <c r="Q173" s="20">
        <v>85</v>
      </c>
      <c r="R173" s="20">
        <v>78</v>
      </c>
      <c r="S173" s="20">
        <v>88</v>
      </c>
      <c r="T173" s="23"/>
      <c r="U173" s="19"/>
      <c r="V173" s="46"/>
      <c r="W173" s="35"/>
      <c r="X173" s="35"/>
    </row>
    <row r="174" spans="1:24" s="35" customFormat="1" ht="16.05" customHeight="1" x14ac:dyDescent="0.25">
      <c r="A174" s="19"/>
      <c r="B174" s="40" t="s">
        <v>60</v>
      </c>
      <c r="C174" s="19">
        <v>60</v>
      </c>
      <c r="D174" s="19">
        <v>63</v>
      </c>
      <c r="E174" s="20">
        <v>65</v>
      </c>
      <c r="F174" s="20">
        <v>67</v>
      </c>
      <c r="G174" s="20">
        <v>88</v>
      </c>
      <c r="H174" s="20">
        <v>63</v>
      </c>
      <c r="I174" s="20">
        <v>75</v>
      </c>
      <c r="J174" s="22" t="s">
        <v>66</v>
      </c>
      <c r="K174" s="20">
        <v>65</v>
      </c>
      <c r="L174" s="79">
        <v>0</v>
      </c>
      <c r="M174" s="20">
        <v>69</v>
      </c>
      <c r="N174" s="20">
        <v>69</v>
      </c>
      <c r="O174" s="20">
        <v>64</v>
      </c>
      <c r="P174" s="20">
        <v>60</v>
      </c>
      <c r="Q174" s="79">
        <v>0</v>
      </c>
      <c r="R174" s="20">
        <v>72</v>
      </c>
      <c r="S174" s="20">
        <v>76</v>
      </c>
      <c r="T174" s="23"/>
      <c r="U174" s="19"/>
      <c r="V174" s="46"/>
      <c r="W174" s="47"/>
      <c r="X174" s="47"/>
    </row>
    <row r="175" spans="1:24" s="47" customFormat="1" ht="16.05" customHeight="1" x14ac:dyDescent="0.25">
      <c r="A175" s="19"/>
      <c r="B175" s="40" t="s">
        <v>100</v>
      </c>
      <c r="C175" s="19">
        <v>78</v>
      </c>
      <c r="D175" s="19">
        <v>85</v>
      </c>
      <c r="E175" s="20">
        <v>82</v>
      </c>
      <c r="F175" s="20">
        <v>77</v>
      </c>
      <c r="G175" s="20">
        <v>78</v>
      </c>
      <c r="H175" s="20">
        <v>89</v>
      </c>
      <c r="I175" s="20">
        <v>77</v>
      </c>
      <c r="J175" s="22" t="s">
        <v>28</v>
      </c>
      <c r="K175" s="20">
        <v>75</v>
      </c>
      <c r="L175" s="20">
        <v>80</v>
      </c>
      <c r="M175" s="20">
        <v>80</v>
      </c>
      <c r="N175" s="57">
        <v>78</v>
      </c>
      <c r="O175" s="79">
        <v>0</v>
      </c>
      <c r="P175" s="20">
        <v>87</v>
      </c>
      <c r="Q175" s="20">
        <v>81</v>
      </c>
      <c r="R175" s="20">
        <v>79</v>
      </c>
      <c r="S175" s="20">
        <v>84</v>
      </c>
      <c r="T175" s="23"/>
      <c r="U175" s="19"/>
      <c r="V175" s="69"/>
      <c r="W175" s="70"/>
      <c r="X175" s="70"/>
    </row>
    <row r="176" spans="1:24" s="61" customFormat="1" ht="16.05" customHeight="1" x14ac:dyDescent="0.25">
      <c r="A176" s="27" t="s">
        <v>69</v>
      </c>
      <c r="B176" s="29" t="s">
        <v>8</v>
      </c>
      <c r="C176" s="27">
        <v>84</v>
      </c>
      <c r="D176" s="27">
        <v>83</v>
      </c>
      <c r="E176" s="27">
        <v>80</v>
      </c>
      <c r="F176" s="27">
        <v>72</v>
      </c>
      <c r="G176" s="27">
        <v>70</v>
      </c>
      <c r="H176" s="27">
        <v>78</v>
      </c>
      <c r="I176" s="27">
        <v>77</v>
      </c>
      <c r="J176" s="29"/>
      <c r="K176" s="27"/>
      <c r="L176" s="27">
        <v>81</v>
      </c>
      <c r="M176" s="27">
        <v>75</v>
      </c>
      <c r="N176" s="27">
        <v>73</v>
      </c>
      <c r="O176" s="82"/>
      <c r="P176" s="82"/>
      <c r="Q176" s="27">
        <v>85</v>
      </c>
      <c r="R176" s="82"/>
      <c r="S176" s="27">
        <v>85</v>
      </c>
      <c r="T176" s="30"/>
      <c r="U176" s="83"/>
      <c r="V176" s="64"/>
      <c r="W176" s="65"/>
      <c r="X176" s="65"/>
    </row>
    <row r="177" spans="1:22" s="35" customFormat="1" ht="16.05" customHeight="1" x14ac:dyDescent="0.25">
      <c r="V177" s="46"/>
    </row>
    <row r="178" spans="1:22" s="70" customFormat="1" ht="19.95" customHeight="1" x14ac:dyDescent="0.25">
      <c r="A178" s="73"/>
      <c r="B178" s="84"/>
      <c r="C178" s="73"/>
      <c r="D178" s="73"/>
      <c r="E178" s="74"/>
      <c r="F178" s="74"/>
      <c r="G178" s="75"/>
      <c r="H178" s="75"/>
      <c r="I178" s="75"/>
      <c r="J178" s="76"/>
      <c r="K178" s="74"/>
      <c r="L178" s="74"/>
      <c r="M178" s="74"/>
      <c r="N178" s="74"/>
      <c r="O178" s="75"/>
      <c r="P178" s="74"/>
      <c r="Q178" s="74"/>
      <c r="R178" s="74"/>
      <c r="S178" s="74"/>
      <c r="T178" s="77"/>
      <c r="U178" s="78"/>
      <c r="V178" s="69"/>
    </row>
    <row r="179" spans="1:22" s="70" customFormat="1" ht="19.95" customHeight="1" x14ac:dyDescent="0.25">
      <c r="A179" s="73"/>
      <c r="B179" s="84"/>
      <c r="C179" s="73"/>
      <c r="D179" s="73"/>
      <c r="E179" s="74"/>
      <c r="F179" s="74"/>
      <c r="G179" s="75"/>
      <c r="H179" s="75"/>
      <c r="I179" s="75"/>
      <c r="J179" s="76"/>
      <c r="K179" s="74"/>
      <c r="L179" s="74"/>
      <c r="M179" s="74"/>
      <c r="N179" s="74"/>
      <c r="O179" s="75"/>
      <c r="P179" s="74"/>
      <c r="Q179" s="74"/>
      <c r="R179" s="74"/>
      <c r="S179" s="74"/>
      <c r="T179" s="77"/>
      <c r="U179" s="78"/>
      <c r="V179" s="69"/>
    </row>
    <row r="180" spans="1:22" s="70" customFormat="1" ht="19.95" customHeight="1" x14ac:dyDescent="0.25">
      <c r="A180" s="73"/>
      <c r="B180" s="84"/>
      <c r="C180" s="73"/>
      <c r="D180" s="73"/>
      <c r="E180" s="74"/>
      <c r="F180" s="74"/>
      <c r="G180" s="75"/>
      <c r="H180" s="75"/>
      <c r="I180" s="75"/>
      <c r="J180" s="76"/>
      <c r="K180" s="74"/>
      <c r="L180" s="74"/>
      <c r="M180" s="74"/>
      <c r="N180" s="74"/>
      <c r="O180" s="75"/>
      <c r="P180" s="74"/>
      <c r="Q180" s="74"/>
      <c r="R180" s="74"/>
      <c r="S180" s="74"/>
      <c r="T180" s="77"/>
      <c r="U180" s="78"/>
      <c r="V180" s="69"/>
    </row>
    <row r="181" spans="1:22" ht="19.95" customHeight="1" x14ac:dyDescent="0.25"/>
    <row r="182" spans="1:22" ht="19.95" customHeight="1" x14ac:dyDescent="0.25"/>
    <row r="183" spans="1:22" ht="19.95" customHeight="1" x14ac:dyDescent="0.25"/>
    <row r="184" spans="1:22" ht="19.95" customHeight="1" x14ac:dyDescent="0.25"/>
    <row r="185" spans="1:22" ht="19.95" customHeight="1" x14ac:dyDescent="0.25"/>
    <row r="186" spans="1:22" ht="16.95" customHeight="1" x14ac:dyDescent="0.25"/>
    <row r="187" spans="1:22" ht="16.95" customHeight="1" x14ac:dyDescent="0.25"/>
    <row r="188" spans="1:22" ht="16.95" customHeight="1" x14ac:dyDescent="0.25"/>
    <row r="189" spans="1:22" ht="16.95" customHeight="1" x14ac:dyDescent="0.25"/>
    <row r="190" spans="1:22" ht="16.95" customHeight="1" x14ac:dyDescent="0.25"/>
    <row r="191" spans="1:22" ht="16.95" customHeight="1" x14ac:dyDescent="0.25"/>
    <row r="192" spans="1:22" ht="16.95" customHeight="1" x14ac:dyDescent="0.25"/>
    <row r="193" ht="16.95" customHeight="1" x14ac:dyDescent="0.25"/>
    <row r="194" ht="16.95" customHeight="1" x14ac:dyDescent="0.25"/>
    <row r="195" ht="16.95" customHeight="1" x14ac:dyDescent="0.25"/>
    <row r="196" ht="16.95" customHeight="1" x14ac:dyDescent="0.25"/>
    <row r="197" ht="16.95" customHeight="1" x14ac:dyDescent="0.25"/>
    <row r="198" ht="16.95" customHeight="1" x14ac:dyDescent="0.25"/>
    <row r="199" ht="16.95" customHeight="1" x14ac:dyDescent="0.25"/>
    <row r="200" ht="16.95" customHeight="1" x14ac:dyDescent="0.25"/>
    <row r="201" ht="16.95" customHeight="1" x14ac:dyDescent="0.25"/>
    <row r="202" ht="16.95" customHeight="1" x14ac:dyDescent="0.25"/>
    <row r="203" ht="16.95" customHeight="1" x14ac:dyDescent="0.25"/>
    <row r="204" ht="16.95" customHeight="1" x14ac:dyDescent="0.25"/>
    <row r="205" ht="16.95" customHeight="1" x14ac:dyDescent="0.25"/>
    <row r="206" ht="16.95" customHeight="1" x14ac:dyDescent="0.25"/>
    <row r="207" ht="16.95" customHeight="1" x14ac:dyDescent="0.25"/>
    <row r="208" ht="16.95" customHeight="1" x14ac:dyDescent="0.25"/>
    <row r="209" ht="16.95" customHeight="1" x14ac:dyDescent="0.25"/>
    <row r="210" ht="16.95" customHeight="1" x14ac:dyDescent="0.25"/>
    <row r="211" ht="16.95" customHeight="1" x14ac:dyDescent="0.25"/>
    <row r="212" ht="16.95" customHeight="1" x14ac:dyDescent="0.25"/>
    <row r="213" ht="16.95" customHeight="1" x14ac:dyDescent="0.25"/>
    <row r="214" ht="16.95" customHeight="1" x14ac:dyDescent="0.25"/>
    <row r="215" ht="16.95" customHeight="1" x14ac:dyDescent="0.25"/>
    <row r="216" ht="16.95" customHeight="1" x14ac:dyDescent="0.25"/>
    <row r="217" ht="16.95" customHeight="1" x14ac:dyDescent="0.25"/>
    <row r="218" ht="16.95" customHeight="1" x14ac:dyDescent="0.25"/>
    <row r="219" ht="16.95" customHeight="1" x14ac:dyDescent="0.25"/>
    <row r="220" ht="16.95" customHeight="1" x14ac:dyDescent="0.25"/>
    <row r="221" ht="16.95" customHeight="1" x14ac:dyDescent="0.25"/>
    <row r="222" ht="16.95" customHeight="1" x14ac:dyDescent="0.25"/>
    <row r="223" ht="16.95" customHeight="1" x14ac:dyDescent="0.25"/>
    <row r="224" ht="16.95" customHeight="1" x14ac:dyDescent="0.25"/>
    <row r="225" ht="16.95" customHeight="1" x14ac:dyDescent="0.25"/>
    <row r="226" ht="16.95" customHeight="1" x14ac:dyDescent="0.25"/>
    <row r="227" ht="16.95" customHeight="1" x14ac:dyDescent="0.25"/>
    <row r="228" ht="16.95" customHeight="1" x14ac:dyDescent="0.25"/>
    <row r="229" ht="16.95" customHeight="1" x14ac:dyDescent="0.25"/>
    <row r="230" ht="16.95" customHeight="1" x14ac:dyDescent="0.25"/>
    <row r="231" ht="16.95" customHeight="1" x14ac:dyDescent="0.25"/>
    <row r="232" ht="16.95" customHeight="1" x14ac:dyDescent="0.25"/>
    <row r="233" ht="16.95" customHeight="1" x14ac:dyDescent="0.25"/>
    <row r="234" ht="16.95" customHeight="1" x14ac:dyDescent="0.25"/>
    <row r="235" ht="16.95" customHeight="1" x14ac:dyDescent="0.25"/>
    <row r="236" ht="16.95" customHeight="1" x14ac:dyDescent="0.25"/>
    <row r="237" ht="16.95" customHeight="1" x14ac:dyDescent="0.25"/>
    <row r="238" ht="16.95" customHeight="1" x14ac:dyDescent="0.25"/>
    <row r="239" ht="16.95" customHeight="1" x14ac:dyDescent="0.25"/>
    <row r="240" ht="16.95" customHeight="1" x14ac:dyDescent="0.25"/>
    <row r="241" ht="16.95" customHeight="1" x14ac:dyDescent="0.25"/>
    <row r="242" ht="16.95" customHeight="1" x14ac:dyDescent="0.25"/>
    <row r="243" ht="16.95" customHeight="1" x14ac:dyDescent="0.25"/>
    <row r="244" ht="16.95" customHeight="1" x14ac:dyDescent="0.25"/>
    <row r="245" ht="16.95" customHeight="1" x14ac:dyDescent="0.25"/>
    <row r="246" ht="16.95" customHeight="1" x14ac:dyDescent="0.25"/>
    <row r="247" ht="16.95" customHeight="1" x14ac:dyDescent="0.25"/>
    <row r="248" ht="16.95" customHeight="1" x14ac:dyDescent="0.25"/>
    <row r="249" ht="16.95" customHeight="1" x14ac:dyDescent="0.25"/>
    <row r="250" ht="16.95" customHeight="1" x14ac:dyDescent="0.25"/>
    <row r="251" ht="16.95" customHeight="1" x14ac:dyDescent="0.25"/>
    <row r="252" ht="16.95" customHeight="1" x14ac:dyDescent="0.25"/>
    <row r="253" ht="16.95" customHeight="1" x14ac:dyDescent="0.25"/>
    <row r="254" ht="16.95" customHeight="1" x14ac:dyDescent="0.25"/>
    <row r="255" ht="16.95" customHeight="1" x14ac:dyDescent="0.25"/>
    <row r="256" ht="16.95" customHeight="1" x14ac:dyDescent="0.25"/>
    <row r="257" ht="16.95" customHeight="1" x14ac:dyDescent="0.25"/>
    <row r="258" ht="16.95" customHeight="1" x14ac:dyDescent="0.25"/>
    <row r="259" ht="16.95" customHeight="1" x14ac:dyDescent="0.25"/>
    <row r="260" ht="16.95" customHeight="1" x14ac:dyDescent="0.25"/>
    <row r="261" ht="16.95" customHeight="1" x14ac:dyDescent="0.25"/>
    <row r="262" ht="16.95" customHeight="1" x14ac:dyDescent="0.25"/>
    <row r="263" ht="16.95" customHeight="1" x14ac:dyDescent="0.25"/>
    <row r="264" ht="16.95" customHeight="1" x14ac:dyDescent="0.25"/>
    <row r="265" ht="16.95" customHeight="1" x14ac:dyDescent="0.25"/>
    <row r="266" ht="16.95" customHeight="1" x14ac:dyDescent="0.25"/>
    <row r="267" ht="16.95" customHeight="1" x14ac:dyDescent="0.25"/>
    <row r="268" ht="16.95" customHeight="1" x14ac:dyDescent="0.25"/>
    <row r="269" ht="16.95" customHeight="1" x14ac:dyDescent="0.25"/>
    <row r="270" ht="16.95" customHeight="1" x14ac:dyDescent="0.25"/>
    <row r="271" ht="16.95" customHeight="1" x14ac:dyDescent="0.25"/>
    <row r="272" ht="16.95" customHeight="1" x14ac:dyDescent="0.25"/>
    <row r="273" ht="16.95" customHeight="1" x14ac:dyDescent="0.25"/>
    <row r="274" ht="16.95" customHeight="1" x14ac:dyDescent="0.25"/>
    <row r="275" ht="16.95" customHeight="1" x14ac:dyDescent="0.25"/>
    <row r="276" ht="16.95" customHeight="1" x14ac:dyDescent="0.25"/>
    <row r="277" ht="16.95" customHeight="1" x14ac:dyDescent="0.25"/>
    <row r="278" ht="16.95" customHeight="1" x14ac:dyDescent="0.25"/>
    <row r="279" ht="16.95" customHeight="1" x14ac:dyDescent="0.25"/>
    <row r="280" ht="16.95" customHeight="1" x14ac:dyDescent="0.25"/>
    <row r="281" ht="16.95" customHeight="1" x14ac:dyDescent="0.25"/>
    <row r="282" ht="16.95" customHeight="1" x14ac:dyDescent="0.25"/>
    <row r="283" ht="16.95" customHeight="1" x14ac:dyDescent="0.25"/>
    <row r="284" ht="16.95" customHeight="1" x14ac:dyDescent="0.25"/>
    <row r="285" ht="16.95" customHeight="1" x14ac:dyDescent="0.25"/>
    <row r="286" ht="16.95" customHeight="1" x14ac:dyDescent="0.25"/>
    <row r="287" ht="16.95" customHeight="1" x14ac:dyDescent="0.25"/>
    <row r="288" ht="16.95" customHeight="1" x14ac:dyDescent="0.25"/>
    <row r="289" ht="16.95" customHeight="1" x14ac:dyDescent="0.25"/>
    <row r="290" ht="16.95" customHeight="1" x14ac:dyDescent="0.25"/>
    <row r="291" ht="16.95" customHeight="1" x14ac:dyDescent="0.25"/>
    <row r="292" ht="16.95" customHeight="1" x14ac:dyDescent="0.25"/>
    <row r="293" ht="16.95" customHeight="1" x14ac:dyDescent="0.25"/>
    <row r="294" ht="16.95" customHeight="1" x14ac:dyDescent="0.25"/>
    <row r="295" ht="16.95" customHeight="1" x14ac:dyDescent="0.25"/>
    <row r="296" ht="16.95" customHeight="1" x14ac:dyDescent="0.25"/>
    <row r="297" ht="16.95" customHeight="1" x14ac:dyDescent="0.25"/>
    <row r="298" ht="16.95" customHeight="1" x14ac:dyDescent="0.25"/>
    <row r="299" ht="16.95" customHeight="1" x14ac:dyDescent="0.25"/>
    <row r="300" ht="16.95" customHeight="1" x14ac:dyDescent="0.25"/>
  </sheetData>
  <autoFilter ref="A2:X161">
    <sortState ref="A3:Y160">
      <sortCondition descending="1" ref="T2:T160"/>
    </sortState>
  </autoFilter>
  <mergeCells count="2">
    <mergeCell ref="A1:U1"/>
    <mergeCell ref="A159:M161"/>
  </mergeCells>
  <phoneticPr fontId="1" type="noConversion"/>
  <pageMargins left="0.11811023622047245" right="0.11811023622047245" top="0.35433070866141736" bottom="0.35433070866141736" header="0.31496062992125984" footer="0.31496062992125984"/>
  <pageSetup paperSize="9"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1" workbookViewId="0">
      <selection activeCell="E13" sqref="E13:Z26"/>
    </sheetView>
  </sheetViews>
  <sheetFormatPr defaultRowHeight="14.4" x14ac:dyDescent="0.25"/>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13级</vt:lpstr>
      <vt:lpstr>Sheet1</vt:lpstr>
      <vt:lpstr>'13级'!Print_Titles</vt:lpstr>
    </vt:vector>
  </TitlesOfParts>
  <Company>PKU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HelenFF</dc:creator>
  <cp:lastModifiedBy>费海伲</cp:lastModifiedBy>
  <cp:lastPrinted>2016-07-14T01:53:27Z</cp:lastPrinted>
  <dcterms:created xsi:type="dcterms:W3CDTF">2012-07-12T08:57:28Z</dcterms:created>
  <dcterms:modified xsi:type="dcterms:W3CDTF">2016-09-13T01:59:42Z</dcterms:modified>
</cp:coreProperties>
</file>